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MARGOTH (2)" sheetId="1" r:id="rId1"/>
    <sheet name="Hoja1" sheetId="2" r:id="rId2"/>
    <sheet name="Hoja2" sheetId="3" r:id="rId3"/>
    <sheet name="Hoja3" sheetId="4" r:id="rId4"/>
  </sheets>
  <definedNames>
    <definedName name="_xlnm.Print_Area" localSheetId="1">'Hoja1'!$A$1:$L$104</definedName>
    <definedName name="_xlnm.Print_Area" localSheetId="0">'MARGOTH (2)'!$A$1:$L$97</definedName>
  </definedNames>
  <calcPr fullCalcOnLoad="1"/>
</workbook>
</file>

<file path=xl/sharedStrings.xml><?xml version="1.0" encoding="utf-8"?>
<sst xmlns="http://schemas.openxmlformats.org/spreadsheetml/2006/main" count="1000" uniqueCount="207">
  <si>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</si>
  <si>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</si>
  <si>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</si>
  <si>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</si>
  <si>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</si>
  <si>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</si>
  <si>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</si>
  <si>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</si>
  <si>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</si>
  <si>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</si>
  <si>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</si>
  <si>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</si>
  <si>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</si>
  <si>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</si>
  <si>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</si>
  <si>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</si>
  <si>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</si>
  <si>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</si>
  <si>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</si>
  <si>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</si>
  <si>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</si>
  <si>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</si>
  <si>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</si>
  <si>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</si>
  <si>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</si>
  <si>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</si>
  <si>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</si>
  <si>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</si>
  <si>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</si>
  <si>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12 MESES</t>
  </si>
  <si>
    <t>DIRECTA</t>
  </si>
  <si>
    <t>NO</t>
  </si>
  <si>
    <t xml:space="preserve"> 85161501  85161502  85161503</t>
  </si>
  <si>
    <t>84131501  84131607  84131503</t>
  </si>
  <si>
    <t>Gestión financiera: Administrar los recursos financieros de forma transparente y que garanticen la efectividad operativa y estratégica de la institución, en busca de la sostenibilidad y rentabilidad social.</t>
  </si>
  <si>
    <t>Gestión de talento humano: Fortalecer las competencias necesarias para la prestación de servicios de salud humanizados, oportunos y de calidad, mejorando el bienestar de los servidores y servidoras de la institución.</t>
  </si>
  <si>
    <t>Gestión Administrativa: Desarrollar y articular los sistemas de gestión de apoyo administrativo enfocados a reducir los impactos ambientales y el buen aprovechamiento de los recursos, con la participación de colaboradores, comunidad y usuarios.</t>
  </si>
  <si>
    <t>Misional: Desarrollar el modelo de atención en salud con la organización de una oferta de servicios de mediana y alta complejidad, que enfatice la integralidad e integración de la atención de la madre gestante y el recién nacido, bajo el desarrollo de actividades, procedimientos e intervenciones guiadas por los preceptos de calidad y humanización, en el marco de la formación y capacitación de recurso humano en salud.</t>
  </si>
  <si>
    <t>1 MESES</t>
  </si>
  <si>
    <t>COMPRA DE MUEBLES Y ENSERES (SILLA, ESCRITORIOS, ESTANTES, ARCHIVADORES, ENTRE OTROS)</t>
  </si>
  <si>
    <t>INSTALACIÓN, MANTENIMEINTO, REPARACIÓN DE REDES DE TELEFONO</t>
  </si>
  <si>
    <t>COMPRA DE EQUIPOS BIOMEDICOS</t>
  </si>
  <si>
    <t>COMPRA DE EQUIPOS INDUSTRIALES</t>
  </si>
  <si>
    <t>COMPRA DE VEHÍCULOS</t>
  </si>
  <si>
    <t>INSTALACIÓN, MANTENIMIENTO, REPARACIÓN DE REDES ELECTRICAS</t>
  </si>
  <si>
    <t>INSTALACIÓN, MANTENIMIENTO, REPARACIÓN DE REDES HIDRAULICAS, SANITARIAS</t>
  </si>
  <si>
    <t xml:space="preserve">COMPRA DE MOBILIARIO MÉDICO </t>
  </si>
  <si>
    <t>20102305 25101703</t>
  </si>
  <si>
    <t>SERVICIOS DE ORGANIZACIÓN DE ARCHIVO</t>
  </si>
  <si>
    <t>ADQUISICIÓN DE MOBILIARIO DE ARCHIVO</t>
  </si>
  <si>
    <t>43223303 26121609</t>
  </si>
  <si>
    <t>42191902 72152601</t>
  </si>
  <si>
    <t>MANTENIMIENTO INSTALACIONES EXTERNAS E INTERNAS, TECHADOS, ENTRE OTRAS</t>
  </si>
  <si>
    <t>44111519 44111515</t>
  </si>
  <si>
    <t>72141121 72141120 72141124</t>
  </si>
  <si>
    <t>43223303 43191504 72141116</t>
  </si>
  <si>
    <t>INSTALACIÓN, MANTENIMIENTO, REPARACIÓN DE REDES DE TELEFONO, TELEVISIÓN</t>
  </si>
  <si>
    <t xml:space="preserve">SERVICIOS PUBLICOS DE ACUEDUCTO, ALCANTARILLADO, ASEO, ENREGIA LECTRICA, GAS NATURAL, TELEFONIA, INTERNET, PARA EL ADECUADO FUNCIONAMIENTO DE LAS INSTALACIONES </t>
  </si>
  <si>
    <t>INSTALACIÓN, MANTENIMIENTO, REPARACIÓN DE REDES DE DATOS, SERVIDOR, EQUIPOS DE COMPUTO Y PERIFERICOS</t>
  </si>
  <si>
    <t>SUMINISTRO DE COMBUSTIBLES Y LUBRICANTES PARA EL SANATORIO DE CONTRATACIÓN ESE</t>
  </si>
  <si>
    <t xml:space="preserve">PUBLICA </t>
  </si>
  <si>
    <t xml:space="preserve">NACION Y PROPIOS </t>
  </si>
  <si>
    <t>MIGUEL ANGEL PINZON  PRADA</t>
  </si>
  <si>
    <t>42191800 42191807</t>
  </si>
  <si>
    <t>COMPRA DOTACION HOSPITALARIA</t>
  </si>
  <si>
    <t>1 MES</t>
  </si>
  <si>
    <t xml:space="preserve">DIRECTA </t>
  </si>
  <si>
    <t>CARLOS MARIO ARENAS. CAMILA ANDREA PABON MORALES</t>
  </si>
  <si>
    <t>DOTACION PARA SEGURIDAD Y PROTECCION PERSONAL</t>
  </si>
  <si>
    <t>CAMILA ANDREA PABÓN MORALES</t>
  </si>
  <si>
    <t>DOTACIÓN EMPLEADOS VESTIDO Y CALZADO DE LABOR</t>
  </si>
  <si>
    <t>ADQUISICION DE LLANTAS PARA PARQUE AUTOMOTOR.</t>
  </si>
  <si>
    <t xml:space="preserve">42311511
42311505
42311505
51171630
12352104
42281904
42281904
42281904
42281604
42281603
42311519
42311519
42311519
42131604
42281604
42281604
42291613
42291613
42281904
42281904
42281904
42201841
42312201
42142518
42312201
42312201
42182201
51102710
42181503
42142523
42271708
41116138
51171630
51171630
42142523
42142523
42142523
42142523
12352104
12352104
42141501
42141504
42181501
42131702
42281904
42281904
42281904
42312201
42312201
42312201
42312201
42312201
42312201
42281530
42311511
42311708
42281603
42281604
42181710
42181710
42311519
42311519
42311519
42311519
42182014
42182014
41116111
42311511
42141802
42281604
42131604
42281604
42281604
42281604
42281604
42291613
42291613
41101500
421423000
41104102
51102710
42281904
42281904
42281904
42281904
42201841
42201841
42201841
46181602
42312201
42312201
42312201
42312201
42142518
42271705
42312201
42312201
42312201
42312201
42131606
42311708
42182201
42182201
13101501
13101501
42181503
42311505
42311505
42312201
42312201
42312201
42142523
42142523
42311902
41115828
42221500
42221500
42221500
42221500
42192603
42171600
42171600
42142402
42142402
42142402
42142402
42142402
42271708
42271708
42271708
42142536
42142704
42143103
42222101
42222101
42271802
42271802
42222101
41104017
41104017
41116201
41116201
41116201
41116201
42271801
42271505
42271505
42142609
42142609
42142609
42142609
42142609
42142609
42142609
42182000
41104102
41104102
41104102
42221500
41112506
41112506
41112506
41112506
41112506
42231701
42231701
42231701
42231701
42231701
42231701
42231701
42142710
42142710
42142710
42142710
42142710
42142710
42142710
42142710
42142710
42142710
42142710
42142710
42142710
41116138
41116138
41116138
41116138
42271903
42271903
42271903
42271903
42271903
42271903
42271903
42271903
42271903
42271903
42271903
42271903
42271903
42271903
42241506
42311505
</t>
  </si>
  <si>
    <t>MATERIAL MEDICO QUIRURGICO Y DISPOSITIVOS MEDICOS</t>
  </si>
  <si>
    <t xml:space="preserve">ESTRELLA RODRIGUEZ PEREIRA
</t>
  </si>
  <si>
    <t xml:space="preserve">30181505
30181505
40141719
40141719
30101503
11111700
40141731
31211904
31211904
31211904
31211904
30111601
30111601
27111907
31160000
31160000
31160000
40183100
40183100
30151600
31201502
39121700
40142604
40142604
40142604
40142604
40142604
31201610
40141701
72101507
31190000
30181503
30131700
60124312
26101801
26101801
30151805
30151805
27111801
27111801
20121302
31162403
11111604
39121705
11111611
"30181505
30181504"
30131505
47131810
47121811
46171505
46171505
27112806
27112806
11121600
40142009
40142009
31201605
31191501
31201610
42203422
31190000
11121500
15121804
31211505
31211502
31211502
31211502
31162004
31162006
40142321
40142321
40142202
40142202
40142202
40142202
26131603
26131603
31162702
31211906
31211906
27111508
40172808
40172808
40172808
30180000
12352310
12352310
23171509
23171509
30131704
31162007
40142607
40142607
40183100
40183100
40183100
40183100
40183100
31211604
31211706
31161503
31161503
31161503
31231310
31231313
31231313
31231313
31231313
31231313
31231313
31231313
31231313
27121704
27121704
40142600
40142600
30102403
30102403
30102403
30171706
</t>
  </si>
  <si>
    <t>SUMINISTRO DE ELEMENTOS DE FERRETERÍA PARA EL SANATORIO DE CONTRATACIÓN ESE</t>
  </si>
  <si>
    <t>MIGUEL ANGEL PINZON PRADA</t>
  </si>
  <si>
    <t>ESTUDIOS RADIOFISICOS PARA EQUIPOS DE RAYOS X</t>
  </si>
  <si>
    <t>NACION Y PROPIOS</t>
  </si>
  <si>
    <t>DOSIMETROS DE RADIACION MEDICA</t>
  </si>
  <si>
    <t xml:space="preserve">15121504
42152500
42152500
42152508
42152508
42152507
42151803
42151660
42151660
42151602
42151504
42143703
42152443
42151611
51102714
42152428
42152444
12352319
53131626
42152419
42151635
42203708
42151905
42152500
42152443
42151663
42151663
51142904
42152702
42151506
12352319
42151612
42290000
42281904
42281904
42152424
42152434
42152424
42152424
42151627
42152424
42151909
42151904
11111610
51151703
42151807
51102714
51102714
13111000
13111000
13111000
51142904
53131504
42152423
42151806
42152428
</t>
  </si>
  <si>
    <t xml:space="preserve">SUMINISTROS MATERIALES PARA EL SERVICIO DE ODONTOLOGIA DEL SANATORIO DE CONTRATACIÓN ESE </t>
  </si>
  <si>
    <t>IVAN QUIÑONEZ QUINTERO</t>
  </si>
  <si>
    <t xml:space="preserve">SUMINISTROS MATERIALES REACTIVOS Y QUIMICOS PARA EL SERVICIO DE LABORATORIO CLÍNICO DEL SANATORIO DE CONTRATACIÓN ESE </t>
  </si>
  <si>
    <t>MINIMA CUANTIA CON INVITACIÓN PUBLICA</t>
  </si>
  <si>
    <t>OLINTO MIELES BURGOS</t>
  </si>
  <si>
    <t xml:space="preserve">SUMINISTROS DE OXIGENO MEDICINAL PARA EL SANATORIO DE CONTRATACIÓN ESE </t>
  </si>
  <si>
    <t>MARTHA YALILE ARIZA AMADO</t>
  </si>
  <si>
    <t xml:space="preserve">51142001
51142001
51142001
51161701
51102301
51102301
51241201
12162201
12162201
51241234
51141531
51141531
51151703
51102702
51101701
51241100
51101586
51121511
51121511
51141601
51121743
51101511
51101511
51101567
51101567
51121818
51121818
51151601
51201501
51101572
51181752
51181752
51101718
51181701
51181701
51181701
51142505
51171611
51121502
51161705
51161705
51171501
51121703
51121703
51141513
51142514
51171501
51000000
51121709
51121709
51101550
51101550
51101551
51101573
51101542
51101542
51161602
51141502
51121718
51131709
51161812
51191602
51101805
51101805
51101805
51141715
51211502
51121817
51101527
51191900
51181704
51161511
51161511
51181704
51191601
51141920
51142104
51142104
51101554
51101554
51142218
51172107
51172107
51101557
51121715
51121715
51131607
51142403
51101570
51171913
51191507
51191507
51141519
51191900
51210000
51101807
51181700
51141618
51191510
51191510
51121805
51101584
51101584
51101584
51181516
51171608
51141702
51141702
51141702
51102700
51191515
51181706
51171511
51172107
51172107
51181506
51181506
51181506
51191517
51241120
51171906
51141711
51141711
51181600
51181600
51142904
51142904
51171702
51171702
51141916
51121780
51121780
51181827
51181827
51181517
51181605
51151904
51171806
51171806
51121765
51101603
51101603
51142109
51121904
51121904
51122110
51101815
51101815
51102206
51102717
51171909
51171909
51101500
51141522
51161901
51182203
51101507
51101507
51101507
51121728
51181708
51151812
51151812
51141722
51141704
51151515
51161508
51191906
41116100
51171911
51191905
51210000
51101708
51131503
51131503
51131503
51101619
51161510
51161506
51191909
51151805
51142235
51142235
51141606
51101530
51101530
51101530
51201621
51191900
51131604
51102321
</t>
  </si>
  <si>
    <t xml:space="preserve">SUMINISTROS DE MEDICAMENTOS Y PRODUCTOS FARMACEUTICOS PARA EL SANATORIO DE CONTRATACIÓN ESE </t>
  </si>
  <si>
    <t>CONVOCATORIA PUBLICA</t>
  </si>
  <si>
    <t xml:space="preserve">60121702
44122011
30102616
44121612
60141502
60141502
44121804
44111912
44122003
44122003
44122003
44122003
44122003
14111519
31201517
31201512
31201517
31201503
27111801
44121805
42312009
14111514
23121600
43201809
43201809
55121606
44102402
44122104
44122104
44122104
44121630
44122022
11151700
11151700
49221515
44121704
44121706
14111823
44122016
44121708
44121708
44121708
43211708
44121630
14121810
14111507
14111507
14111507
60121124
14111500
14111500
48102109
60121117
60105704
31201600
45101508
41111604
44121612
44121900
44121716
44121613
44122010
12352310
44121506
44121506
44111914
44121619
44121618
44121618
12171703
27112307
60121210
60121210
</t>
  </si>
  <si>
    <t xml:space="preserve">SUMINISTROS DE PAPELERIA Y UTILES DE ESCRITORIO Y OFICINA PARA EL SANATORIO DE CONTRATACIÓN ESE </t>
  </si>
  <si>
    <t>8 MESES</t>
  </si>
  <si>
    <t>MARIA MARGARITA ARIZA ARANDA</t>
  </si>
  <si>
    <t xml:space="preserve">47121800
47121804
47121804
24111503
24111503
24111503
24111503
24111503
24111503
24111503
24111503
47131605
47131702
47131702
47131803
47131821
47131803
47131811
47131811
47131811
47131604
47131604
47131603
47131603
47121803
47121803
12131706
46181504
46181504
46181504
46181504
10191509
47131811
47131811
47131821
47131824
47131807
47131807
47131619
47131613
48102108
14111704
48102109
47131611
47131811
14111703
47131500
39112604
52151503
52151502
52151502
52151502
14111705
14111705
52151502
52151503
52151504
52151504
50111513
50111513
50111513
50121500
50121500
50111515
50111515
50111515
50111515
50131612
50131700
50131700
50181901
50402800
50302200
50401700
50406700
50403800
50402700
50405400
50301700
50406300
50403900
50405300
50405300
50101544
50102302
50402600
50102312
50305300
50406200
50307012
50306700
50401824
50307035
50303700
50401847
50404600
50304100
50373900
50405103
50304500
50301500
50301500
50102204
10326043
50304600
50302000
50402702
50101809
50405700
50405700
50305100
50412300
50403400
50403400
50305400
50305600
50102108
50307025
50101500
50401900
50402304
50406500
50406500
50101634
50303400
50303400
50407200
50402500
50151513
50202301
50171500
50221100
50221100
50405400
50467007
50221101
50161509
50192400
50161814
50201700
50193104
10151803
50221101
50161511
50161511
50131702
50131701
50221300
50171550
50221303
50192300
50202306
50421800
50181905
50181903
50181903
50181905
50181905
50221100
50192405
50192405
50192405
50221002
50221301
50221301
50131701
50404500
50403200
50403200
50101700
50131702
50171831
50112005
50192300
50161500
50192900
50192900
50192900
50181708
50131802
50171551
50112005
50112005
50121900
50191507
50171902
50303500
50171707
50171708
</t>
  </si>
  <si>
    <t xml:space="preserve">SUMINISTROS DE VIVERES, ABARROTES, MENAJE Y PRODUCTOS DE ASEO Y LIMPIEZA PARA EL SANATORIO DE CONTRATACIÓN ESE </t>
  </si>
  <si>
    <t>PABLO EMIRO ANGARITA FLOREZ</t>
  </si>
  <si>
    <t>SUMINISTRO DE ACCESORIOS, REPUESTOS Y CONSUMIBLES PARA IMPRESORAS Y FOTOCOPIADORAS DEL SANATORIO DE CONTRATACION ESE</t>
  </si>
  <si>
    <t>PEDRO CASTAÑO TRESPALACIOS</t>
  </si>
  <si>
    <t>COMPRA DE REPUESTOS PARA EQUIPOS BIOMEDICOS E INDUSTRIALES DEL SANATORIO DE CONTRATACIÓN ESE</t>
  </si>
  <si>
    <t>MATERIALES E INSUMOS PARA LA FABRICACION DE ZAPATOS ORTOPEDICOS CON DESTINO A LOS PACIENTES ENFERMOS DE LEPRA SANATORIO DE CONTRATACION E.S.E</t>
  </si>
  <si>
    <t>ANGELICA MARIA CONTRERAS SALAZAR</t>
  </si>
  <si>
    <t>ADQUISICION DE TELEVISIORES PARA LAS DIFERENTES AREAS DEL SANATORIO DE CONTRATACIÓN ESE</t>
  </si>
  <si>
    <t>ADQUISICION DE EQUIPOS DE COMPUTO Y PERIFERICOS PARA LAS DIFERENTES AREAS DEL SANATORIO DE CONTRATACIÓN ESE</t>
  </si>
  <si>
    <t>ADQUISICION DE MUEBLES Y ENSERES PARA LAS DIFERENTES AREAS DEL SANATORIO DE CONTRATACIÓN ESE</t>
  </si>
  <si>
    <t>JUNIO DE 2019</t>
  </si>
  <si>
    <t>1MES</t>
  </si>
  <si>
    <t>PROPIOS</t>
  </si>
  <si>
    <t>ENERO DE 2019</t>
  </si>
  <si>
    <t>VIGENCIA 2019</t>
  </si>
  <si>
    <t>MANTENIMIENTO Y RECARGA DE EXTINTORES</t>
  </si>
  <si>
    <t>MIGUEL ANGEL PIZON PRADA</t>
  </si>
  <si>
    <t>MANTENIMIENTO DE SOFTWARE DEL SANATORIO DE CONTRATACIÓN ESE</t>
  </si>
  <si>
    <t xml:space="preserve">PRESTACIÓN DE SERVICIO DE MENSAJERIA </t>
  </si>
  <si>
    <t>MARIA EMMA MIRANDA HEREDIA</t>
  </si>
  <si>
    <t>OSCAR DARIO GOMEZ CHACON</t>
  </si>
  <si>
    <t>COMPRA DE PAPELERIA IMPRESA PARA EL SANATORIO DE CONTRATACION ESE</t>
  </si>
  <si>
    <t>MARGARITA ARIZA ARANDA</t>
  </si>
  <si>
    <t>PRESTAR SERVICIOS DE PUBLICIDAD Y PROPAGANDA RADIAL PARA EL SANATORIO DE CONTRATACION ESE</t>
  </si>
  <si>
    <t>SUMINISTRO DE PÓLIZAS PARA AMPARAR EL SANATORIO DE CONTRATACIÓN ESE</t>
  </si>
  <si>
    <t>PRESTACIÓN DE SERVICIOS PROFESIONALES DE APOYO A LA GESTIÓN COMO ENLACE ENTRE LOS DIFERENTES PROCESOS DEL ÁREA ESTRATÉGICA Y MISIONAL DEL SANATORIO DE CONTRATACIÓN ESE PARA EL SEGUIMIENTO AL PLAN DE ESTRATEGICO 2019-2022</t>
  </si>
  <si>
    <t>PRESTAR SERVICIOS PROFESIONALES COMO INGENIERO DE SISTEMAS PARA EL SANATORIO</t>
  </si>
  <si>
    <t xml:space="preserve">PRESTAR SERVICIOS PROFESIONALES DE MEDICINA ESPECIALIZADA EN SALUD OCUPACIONAL- </t>
  </si>
  <si>
    <t>DRA. ARLEDYS MARIA TRESPALACIOS PEDROZO
COORDINADOR MEDICO</t>
  </si>
  <si>
    <t>PRESTAR  SERVICIOS PROFESIONALES DE REVISORÍA FISCAL</t>
  </si>
  <si>
    <t>80121500
80121700</t>
  </si>
  <si>
    <t>PRESTACIÓN DE LOS SERVICIOS PROFESIONALES DE ASESORÍA JURÍDICA EXTERNA Y REPRESENTACIÓN JUDICIAL</t>
  </si>
  <si>
    <t xml:space="preserve">PRESTAR SERVICIOS PROFESIONALES DE ASESORÍA JURÍDICA INTERNA </t>
  </si>
  <si>
    <t>85161502
85161503</t>
  </si>
  <si>
    <t>PRESTACIÓN DE SERVICIOS DE ELABORACON ZAPATO ORTOPEDICO</t>
  </si>
  <si>
    <t xml:space="preserve">ACTUALIZACION DEL PLAN DE GESTION INTEGRAL DE LOS RESIDUOS HOSPITALARIOS Y SIMILARES (PGIRHS) DEL SANATORIO DE CONTRATACION </t>
  </si>
  <si>
    <t xml:space="preserve">PRESTAR SERVICIOS PROFESIONALES DE ENFERMERIA </t>
  </si>
  <si>
    <t>PRESTAR SERVICIOS PROFESIONALES DE PSICOLOGIA</t>
  </si>
  <si>
    <t>PRESTAR SERVICIOS PROFESIONALES FISIOTERAPEUTA</t>
  </si>
  <si>
    <t xml:space="preserve">PRESTAR SERVICIOS PROFESIONALES ESPECIALIZADOS EN MEDICINA INTERNA </t>
  </si>
  <si>
    <t>85121610</t>
  </si>
  <si>
    <t>PRESTAR SERVICIOS PROFESIONALES ESPECIALIZADOS EN OFTALMOLOGIA</t>
  </si>
  <si>
    <t>PRESTAR SERVICIOS PROFESIONALES ESPECIALIZADOS EN ORTOPEDIA Y TRAUMATOLOGIA</t>
  </si>
  <si>
    <t>PRESTAR SERVICIOS PROFESIONALES EN BACTERIOLOGIA</t>
  </si>
  <si>
    <t>PRESTAR SERVICIOS PROFESIONALES DE ODONTOLOGIA</t>
  </si>
  <si>
    <t>PRESTAR SERVICIOS PROFESIONALES DE NUTRICIONISTA</t>
  </si>
  <si>
    <t>PRESTACIÓN DE SERVICIOS PROFESIONALES DE MEDICINA GENERAL</t>
  </si>
  <si>
    <t>CAMILA ANDREA PABON MORALES
ENCARGADA TALENTO HUMANO</t>
  </si>
  <si>
    <t>86101700
80111504
86101810</t>
  </si>
  <si>
    <t xml:space="preserve">SUMINISTRO DE FIRMAS DIGITALES </t>
  </si>
  <si>
    <t>76121501
76121502</t>
  </si>
  <si>
    <t>PRESTAR SERVICIOS EN LA GESTION INTEGRAL DE RECOLECCION, TRANSPORTE, TRATAMIENTO Y DISPOSICION FINAL DE RESIDUOS SOLIDOS INFECCIOSOS O DE RIESGO BIOLOGICO PARA EL SANATORIO DE CONTRATACIÓN ESE</t>
  </si>
  <si>
    <t>MINIMA CUANTIA CON INVITACION PUBLICA</t>
  </si>
  <si>
    <t>NACION Y  PROPIOS</t>
  </si>
  <si>
    <t xml:space="preserve">SANATORIO DE CONTRATACION </t>
  </si>
  <si>
    <t xml:space="preserve"> Celular: 3125829153</t>
  </si>
  <si>
    <t>CALLE 3 No 2-72</t>
  </si>
  <si>
    <t>http://www.sanatoriocontratacion.gov.co</t>
  </si>
  <si>
    <t>SI</t>
  </si>
  <si>
    <t>ING. OSCAR DARIO GOMEZ CHACON-JEFE DE PRESUPUESTO</t>
  </si>
  <si>
    <t>11 MESES</t>
  </si>
  <si>
    <t>ARLEDYS MARIA TRESPALACIOS PEDROZO</t>
  </si>
  <si>
    <t xml:space="preserve">MIGUEL ANGEL PINZON  PRADA </t>
  </si>
  <si>
    <t>PRESTAR SERVICIOS PROFESIONALES, COORDINACION, EJECUCION Y MEJORAMIENTO CONTINUO DE CALIDAD E IMPLEMENTACION DEL PAMEC</t>
  </si>
  <si>
    <t xml:space="preserve">1 MES </t>
  </si>
  <si>
    <t xml:space="preserve">PRESTACIÓN DE SERVICIOS DE MANTENIMIENTO DE EQUIPO BIOMEDICO  E INDUSTRIAL </t>
  </si>
  <si>
    <t xml:space="preserve">12 MESES </t>
  </si>
  <si>
    <t>CAMILA ANDREA PABON MORALES
ENCARGADA TALENTO HUMANO-ARLEDYS MARIA TRESPALACIOS PEDROZO</t>
  </si>
  <si>
    <t xml:space="preserve">9 MESES </t>
  </si>
  <si>
    <t>6 MESES</t>
  </si>
  <si>
    <t xml:space="preserve">6 MESES </t>
  </si>
  <si>
    <t xml:space="preserve">3 MESES </t>
  </si>
  <si>
    <t>PRESTAR SERVICIOS DE LABORATORIO ESPECIALIZADO DE TERCER NIVEL  (CITOLOGIAS)</t>
  </si>
  <si>
    <t>1 MESE</t>
  </si>
  <si>
    <t>PRESTACION DE SERVICIOSPARA CAPACITACION DEL PERSONAL.</t>
  </si>
  <si>
    <t>CAMILA ANDREA PABON MORALES</t>
  </si>
  <si>
    <t xml:space="preserve">10 MESES </t>
  </si>
  <si>
    <t xml:space="preserve">ESTRELLA RODRIGUEZ PEREIRA </t>
  </si>
  <si>
    <t>EJECUCION DE ACTIVIDADES EN EL MARCO DEL PLAN DE BIENESTAR DE EMPLEADOS</t>
  </si>
  <si>
    <r>
      <rPr>
        <b/>
        <sz val="16"/>
        <color indexed="8"/>
        <rFont val="Arial Narrow"/>
        <family val="2"/>
      </rPr>
      <t>MISIÓN</t>
    </r>
    <r>
      <rPr>
        <sz val="16"/>
        <color indexed="8"/>
        <rFont val="Arial Narrow"/>
        <family val="2"/>
      </rPr>
      <t xml:space="preserve">: Somos una Empresa Social del Estado del orden Nacional, especializada en el manejo integral de los pacientes de Hansen, orientada a la prestación de servicios de salud con calidad técnico–científica, segura y humanizada, con talento humano comprometido en la optimización de los procesos, en procura del mejoramiento de la calidad de vida de los usuarios y sus familias.. </t>
    </r>
    <r>
      <rPr>
        <b/>
        <sz val="16"/>
        <color indexed="8"/>
        <rFont val="Arial Narrow"/>
        <family val="2"/>
      </rPr>
      <t>VISIÓN:</t>
    </r>
    <r>
      <rPr>
        <sz val="16"/>
        <color indexed="8"/>
        <rFont val="Arial Narrow"/>
        <family val="2"/>
      </rPr>
      <t xml:space="preserve"> En el 2022 seremos una institución acreditada, líder y referente a nivel nacional en el conocimiento científico de la lepra, a través de la optimización de procesos de investigación en el manejo integral de la enfermedad y en la prestación de servicios de baja y mediana complejidad con personal calificado y comprometido con la atención al usuario y el bienestar de sus familias.</t>
    </r>
  </si>
  <si>
    <r>
      <rPr>
        <b/>
        <sz val="16"/>
        <color indexed="8"/>
        <rFont val="Arial Narrow"/>
        <family val="2"/>
      </rPr>
      <t>FREDY EDUARDO FONSECA SUAREZ</t>
    </r>
    <r>
      <rPr>
        <sz val="16"/>
        <color indexed="8"/>
        <rFont val="Arial Narrow"/>
        <family val="2"/>
      </rPr>
      <t xml:space="preserve">
Gerente  celular: 3125829153 gerencia@esanatoriocontratacion.gov.co</t>
    </r>
  </si>
  <si>
    <t>ELIECER BECERRA-FLOR EMILIA PARRA</t>
  </si>
  <si>
    <t xml:space="preserve">NO </t>
  </si>
  <si>
    <t>MANTENIMIENTO PREVENTIVO Y CORRECTIVO, INCLUYENDO EL SUMINISTRO DE REPUESTOS, PARA LOS  VEHICULOS  DE PROPIEDAD DEL SANATORIO DE CONTRATACION E.S.E.</t>
  </si>
  <si>
    <t>11.5 MESES</t>
  </si>
  <si>
    <t>FREDDY EDUARO FONSECA</t>
  </si>
  <si>
    <t>SERVICIOS DE PERSONAL Y LOGISTICA PARA  LA EJECUCION DE  ACTIVIDADES DEL PLAN DE INTERVENCIONES COLECTIVAS PIC-2020</t>
  </si>
  <si>
    <t xml:space="preserve">85151501  85161502  85161503  </t>
  </si>
  <si>
    <t>84131500 84131501 84131600  84131503</t>
  </si>
  <si>
    <t>80121500 80121700</t>
  </si>
  <si>
    <t>85161502 85161503</t>
  </si>
  <si>
    <t xml:space="preserve">12352104 13101501 41101500 41104017 41104102 41112506 41115828 41116111 41116138 41116201 42131604 42131606 42131702 42142300 42141501 42141504 42141802 42142402 42142518 42142523 42142536 42142609 42142704 42142710 42143103 42171600 42181501 42181503 42181710 42182000 42182014 42182201 42192603 42201841 42221500 42222101 42231701 42241506 42271505 42271705 42271708 42271801 42271802 42271903 42281530 42281603 42281604 42281904 42291613 42311505 42311505 42311511 42311519 42311708 42311902 42312201 46181602 51102710 51171630 </t>
  </si>
  <si>
    <t>15101505 15101506 15121501 15121508 15121509 15121902</t>
  </si>
  <si>
    <t>80111504 86101700 86101810</t>
  </si>
  <si>
    <t>76121501 76121502</t>
  </si>
  <si>
    <t>43211500 43211700</t>
  </si>
  <si>
    <t>42191800 42192100 42192200</t>
  </si>
  <si>
    <t>MANTENIMIENTO DE SOFTWARE DEL SANATORIO DE CONTRATACIÓN ESE.</t>
  </si>
  <si>
    <t>85161501  85161502  85161503 26131501</t>
  </si>
  <si>
    <t>ADQUISICION DE (TELEVISIORES) CAMARAS PARA LAS DIFERENTES AREAS DEL SANATORIO DE CONTRATACIÓN ESE</t>
  </si>
  <si>
    <t>ADQUISICION DE EQUIPOS DE COMPUTO Y PERIFERICOS, TIC PARA LAS DIFERENTES AREAS DEL SANATORIO DE CONTRATACIÓN ESE</t>
  </si>
  <si>
    <r>
      <rPr>
        <b/>
        <sz val="16"/>
        <color indexed="8"/>
        <rFont val="Arial"/>
        <family val="2"/>
      </rPr>
      <t>MISIÓN</t>
    </r>
    <r>
      <rPr>
        <sz val="16"/>
        <color indexed="8"/>
        <rFont val="Arial"/>
        <family val="2"/>
      </rPr>
      <t xml:space="preserve">: Somos una Empresa Social del Estado del orden Nacional, especializada en el manejo integral de los pacientes de Hansen, orientada a la prestación de servicios de salud con calidad técnico–científica, segura y humanizada, con talento humano comprometido en la optimización de los procesos, en procura del mejoramiento de la calidad de vida de los usuarios y sus familias.. </t>
    </r>
    <r>
      <rPr>
        <b/>
        <sz val="16"/>
        <color indexed="8"/>
        <rFont val="Arial"/>
        <family val="2"/>
      </rPr>
      <t>VISIÓN:</t>
    </r>
    <r>
      <rPr>
        <sz val="16"/>
        <color indexed="8"/>
        <rFont val="Arial"/>
        <family val="2"/>
      </rPr>
      <t xml:space="preserve"> En el 2022 seremos una institución acreditada, líder y referente a nivel nacional en el conocimiento científico de la lepra, a través de la optimización de procesos de investigación en el manejo integral de la enfermedad y en la prestación de servicios de baja y mediana complejidad con personal calificado y comprometido con la atención al usuario y el bienestar de sus familias.</t>
    </r>
  </si>
  <si>
    <r>
      <rPr>
        <b/>
        <sz val="16"/>
        <color indexed="8"/>
        <rFont val="Arial"/>
        <family val="2"/>
      </rPr>
      <t xml:space="preserve">FREDY EDUARDO FONSECA SUAREZ. </t>
    </r>
    <r>
      <rPr>
        <sz val="16"/>
        <color indexed="8"/>
        <rFont val="Arial"/>
        <family val="2"/>
      </rPr>
      <t>Gerente. Celular: 3125829153. Mail: gerencia@esanatoriocontratacion.gov.co</t>
    </r>
  </si>
  <si>
    <t xml:space="preserve">11111610 12352319 15121504 42143703 42151504 42151506 42151602 42151611 42151612 42151627 42151635 42151660 42151663 42151803 42151806 42151807 42151904 42151905 42151909 42152419 42152423 42152424 42152428 42152434 42152443 42152444 42152500 42152507 42152508 42152702 42203708 42281904 51102714 51142904 51151703 53131504 53131626 </t>
  </si>
  <si>
    <t xml:space="preserve">11151700 12352300 14111500 14111800 14121800 23121600 27111800 27112300 31201500 31201600 42312000 43201800 43211700 44102400 44111900 44121500 44121600 44121700 44121800 44121900 44122000 44122100 45101500 48102100 49221500 55121600 60105700 60121100 60121200 60121700 </t>
  </si>
  <si>
    <t>MANTENIMIENTO PREVENTIVO Y CORRECTIVO, INCLUYENDO EL SUMINISTRO DE REPUESTOS, PARA LOS VEHICULOS  DE PROPIEDAD DEL SANATORIO DE CONTRATACION E.S.E.</t>
  </si>
  <si>
    <t xml:space="preserve">11111611 11111700 11121500 11121600 12352310 15121804 20121302 23271800 26101772 26111702 26121522 27111500 27111800 27111900   27112007 27112105 27112806 27112838 27121704 30101503 30102306 30102403 30102409 30111601 30131505 30131700 30131704 30151805 30171706 31151905 31152002 31201500 31201600 31211500 31211600 31211700 31211800 31211900 31231400 32141100 39111521 39111810 39121308 39121309 39121400 39121600 39121700 40141600 40141700 40142000 40142000 40142200 46171500 47121811 52131700  60104912 60124312 </t>
  </si>
  <si>
    <t xml:space="preserve">12161902 12352316 12352501 41102426 41104107 41104929 41113034 41115800 41116000 41116004 41116005 41116008 41116010 41116011 41116105 41116118 41116130 41116138 41116141 41121609 41121700 41122411 41122601 41122602 41122605 41122801 42141606 42142515 42295425 42301500 43211507 43211507 51102710 51211600 51212033 51241121 </t>
  </si>
  <si>
    <t xml:space="preserve">10151800 10191500 10326000 12131700 24111500 39112600 46181500 47121800 47131500 47131600 47131700 47131800 48102100 50101700  50112000 50121500 50121900 50131600 50131700 50131800 50151500 50161800 50171500 50171550 50171700 50171800 50171900 50181700 50181900 50191500 50192300 50192300 50192400 50192900 50193100 50201700 50202300 50221000 50221300 50301700 50302000 50303400 50303500 50303700 50304100 50304500 50304600 50305100 50305300 50305400 50305600 50306700 50307000 50373900 50401700 50401800 50401900 50402300 50402500 50402600 50402700 50402800 50403200 50403400 50403800 50403900 50404500 50404600 50405100 50405300 50405400 50405700 50406200 50406300 50406500 50406700 50407200 50412300 50421800 50467000 52151500 </t>
  </si>
  <si>
    <t>51101500 51101600 51101700 51101800 51101900 51102100 51102200 51102300 51102400 51102500 51102600 51102700 51121500 51121600 51121700 51121800 51121900 51122100 51122200 51122300 51131500 51131700</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</si>
</sst>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quot;\ * #,##0_);_(&quot;$&quot;\ * \(#,##0\);_(&quot;$&quot;\ * &quot;-&quot;??_);_(@_)"/>
    <numFmt numFmtId="187" formatCode="dd/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d\-m;@"/>
  </numFmts>
  <fonts count="62">
    <font>
      <sz val="11"/>
      <color theme="1"/>
      <name val="Calibri"/>
      <family val="2"/>
    </font>
    <font>
      <sz val="11"/>
      <color indexed="8"/>
      <name val="Calibri"/>
      <family val="2"/>
    </font>
    <font>
      <sz val="16"/>
      <color indexed="8"/>
      <name val="Arial Narrow"/>
      <family val="2"/>
    </font>
    <font>
      <b/>
      <sz val="16"/>
      <color indexed="8"/>
      <name val="Arial Narrow"/>
      <family val="2"/>
    </font>
    <font>
      <sz val="12"/>
      <name val="Arial"/>
      <family val="2"/>
    </font>
    <font>
      <sz val="16"/>
      <color indexed="8"/>
      <name val="Arial"/>
      <family val="2"/>
    </font>
    <font>
      <b/>
      <sz val="16"/>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Narrow"/>
      <family val="2"/>
    </font>
    <font>
      <sz val="14"/>
      <color indexed="8"/>
      <name val="Arial Narrow"/>
      <family val="2"/>
    </font>
    <font>
      <b/>
      <sz val="16"/>
      <color indexed="9"/>
      <name val="Arial Narrow"/>
      <family val="2"/>
    </font>
    <font>
      <sz val="12"/>
      <color indexed="8"/>
      <name val="Arial"/>
      <family val="2"/>
    </font>
    <font>
      <u val="single"/>
      <sz val="14"/>
      <color indexed="12"/>
      <name val="Calibri"/>
      <family val="2"/>
    </font>
    <font>
      <sz val="12"/>
      <color indexed="10"/>
      <name val="Arial"/>
      <family val="2"/>
    </font>
    <font>
      <u val="single"/>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sz val="14"/>
      <color theme="1"/>
      <name val="Arial Narrow"/>
      <family val="2"/>
    </font>
    <font>
      <b/>
      <sz val="16"/>
      <color theme="1"/>
      <name val="Arial Narrow"/>
      <family val="2"/>
    </font>
    <font>
      <sz val="16"/>
      <color theme="1"/>
      <name val="Arial Narrow"/>
      <family val="2"/>
    </font>
    <font>
      <b/>
      <sz val="16"/>
      <color theme="0"/>
      <name val="Arial Narrow"/>
      <family val="2"/>
    </font>
    <font>
      <sz val="12"/>
      <color theme="1"/>
      <name val="Arial"/>
      <family val="2"/>
    </font>
    <font>
      <sz val="12"/>
      <color rgb="FF000000"/>
      <name val="Arial"/>
      <family val="2"/>
    </font>
    <font>
      <u val="single"/>
      <sz val="14"/>
      <color theme="10"/>
      <name val="Calibri"/>
      <family val="2"/>
    </font>
    <font>
      <sz val="12"/>
      <color rgb="FFFF0000"/>
      <name val="Arial"/>
      <family val="2"/>
    </font>
    <font>
      <sz val="16"/>
      <color theme="1"/>
      <name val="Arial"/>
      <family val="2"/>
    </font>
    <font>
      <b/>
      <sz val="16"/>
      <color theme="1"/>
      <name val="Arial"/>
      <family val="2"/>
    </font>
    <font>
      <u val="single"/>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style="thin"/>
      <bottom>
        <color indexed="63"/>
      </bottom>
    </border>
    <border>
      <left style="thin"/>
      <right style="thin"/>
      <top style="hair"/>
      <bottom style="hair"/>
    </border>
    <border>
      <left style="thin"/>
      <right>
        <color indexed="63"/>
      </right>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87">
    <xf numFmtId="0" fontId="0" fillId="0" borderId="0" xfId="0" applyFont="1" applyAlignment="1">
      <alignment/>
    </xf>
    <xf numFmtId="0" fontId="50" fillId="0" borderId="0" xfId="0" applyFont="1" applyAlignment="1">
      <alignment vertical="center" wrapText="1"/>
    </xf>
    <xf numFmtId="0" fontId="50" fillId="0" borderId="0" xfId="0" applyFont="1" applyFill="1" applyAlignment="1">
      <alignment vertical="center" wrapText="1"/>
    </xf>
    <xf numFmtId="0" fontId="51" fillId="0" borderId="0" xfId="0" applyFont="1" applyAlignment="1">
      <alignment vertical="center" wrapText="1"/>
    </xf>
    <xf numFmtId="0" fontId="51" fillId="0" borderId="0" xfId="0" applyFont="1" applyFill="1" applyAlignment="1">
      <alignment vertical="center" wrapText="1"/>
    </xf>
    <xf numFmtId="0" fontId="52" fillId="0" borderId="0" xfId="0" applyFont="1" applyAlignment="1">
      <alignment vertical="center"/>
    </xf>
    <xf numFmtId="0" fontId="53" fillId="0" borderId="0" xfId="0" applyFont="1" applyAlignment="1">
      <alignment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3" fillId="33" borderId="12" xfId="0" applyFont="1" applyFill="1" applyBorder="1" applyAlignment="1">
      <alignment horizontal="center" vertical="center" wrapText="1"/>
    </xf>
    <xf numFmtId="0" fontId="53" fillId="0" borderId="0" xfId="0" applyFont="1" applyFill="1" applyAlignment="1">
      <alignment vertical="center" wrapText="1"/>
    </xf>
    <xf numFmtId="3" fontId="53" fillId="0" borderId="0" xfId="0" applyNumberFormat="1" applyFont="1" applyAlignment="1">
      <alignment horizontal="center" vertical="center" wrapText="1"/>
    </xf>
    <xf numFmtId="178" fontId="53" fillId="0" borderId="0" xfId="51" applyFont="1" applyAlignment="1">
      <alignment vertical="center" wrapText="1"/>
    </xf>
    <xf numFmtId="0" fontId="52" fillId="0" borderId="13" xfId="0"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wrapText="1"/>
    </xf>
    <xf numFmtId="0" fontId="54" fillId="23" borderId="10" xfId="39" applyFont="1" applyBorder="1" applyAlignment="1">
      <alignment horizontal="center" vertical="center" wrapText="1"/>
    </xf>
    <xf numFmtId="0" fontId="54" fillId="23" borderId="14" xfId="39" applyFont="1" applyBorder="1" applyAlignment="1">
      <alignment horizontal="center" vertical="center" wrapText="1"/>
    </xf>
    <xf numFmtId="0" fontId="54" fillId="23" borderId="15" xfId="39" applyFont="1" applyBorder="1" applyAlignment="1">
      <alignment horizontal="center" vertical="center" wrapText="1"/>
    </xf>
    <xf numFmtId="0" fontId="53" fillId="0" borderId="0" xfId="0" applyFont="1" applyAlignment="1">
      <alignment horizontal="center" vertical="center" wrapText="1"/>
    </xf>
    <xf numFmtId="178" fontId="53" fillId="0" borderId="0" xfId="51" applyFont="1" applyAlignment="1">
      <alignment horizontal="center" vertical="center" wrapText="1"/>
    </xf>
    <xf numFmtId="178" fontId="52" fillId="0" borderId="0" xfId="51" applyFont="1" applyAlignment="1">
      <alignment horizontal="center" vertical="center" wrapText="1"/>
    </xf>
    <xf numFmtId="0" fontId="55" fillId="34"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179" fontId="4" fillId="34" borderId="12" xfId="49" applyFont="1" applyFill="1" applyBorder="1" applyAlignment="1" applyProtection="1">
      <alignment horizontal="center" vertical="center" wrapText="1"/>
      <protection locked="0"/>
    </xf>
    <xf numFmtId="0" fontId="55" fillId="34" borderId="12" xfId="0" applyFont="1" applyFill="1" applyBorder="1" applyAlignment="1" applyProtection="1">
      <alignment horizontal="center" vertical="center" wrapText="1"/>
      <protection locked="0"/>
    </xf>
    <xf numFmtId="0" fontId="56" fillId="34" borderId="12" xfId="0" applyFont="1" applyFill="1" applyBorder="1" applyAlignment="1" applyProtection="1">
      <alignment horizontal="center" vertical="center" wrapText="1"/>
      <protection locked="0"/>
    </xf>
    <xf numFmtId="14" fontId="4" fillId="34" borderId="12" xfId="0" applyNumberFormat="1" applyFont="1" applyFill="1" applyBorder="1" applyAlignment="1" applyProtection="1">
      <alignment horizontal="center" vertical="center"/>
      <protection locked="0"/>
    </xf>
    <xf numFmtId="179" fontId="4" fillId="34" borderId="17" xfId="49" applyFont="1" applyFill="1" applyBorder="1" applyAlignment="1" applyProtection="1">
      <alignment horizontal="center" vertical="center" wrapText="1"/>
      <protection locked="0"/>
    </xf>
    <xf numFmtId="14" fontId="4" fillId="34" borderId="12" xfId="0" applyNumberFormat="1" applyFont="1" applyFill="1" applyBorder="1" applyAlignment="1" applyProtection="1">
      <alignment horizontal="center" vertical="center" wrapText="1"/>
      <protection locked="0"/>
    </xf>
    <xf numFmtId="0" fontId="55" fillId="34" borderId="17"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protection locked="0"/>
    </xf>
    <xf numFmtId="17" fontId="4" fillId="35" borderId="17" xfId="0" applyNumberFormat="1" applyFont="1" applyFill="1" applyBorder="1" applyAlignment="1" applyProtection="1">
      <alignment horizontal="center" vertical="center" wrapText="1"/>
      <protection locked="0"/>
    </xf>
    <xf numFmtId="0" fontId="4" fillId="34" borderId="17" xfId="0" applyFont="1" applyFill="1" applyBorder="1" applyAlignment="1" applyProtection="1">
      <alignment horizontal="center" vertical="center" wrapText="1"/>
      <protection locked="0"/>
    </xf>
    <xf numFmtId="17" fontId="4" fillId="34" borderId="17" xfId="0" applyNumberFormat="1" applyFont="1" applyFill="1" applyBorder="1" applyAlignment="1" applyProtection="1">
      <alignment horizontal="center" vertical="center" wrapText="1"/>
      <protection locked="0"/>
    </xf>
    <xf numFmtId="0" fontId="56" fillId="34" borderId="12" xfId="0" applyFont="1" applyFill="1" applyBorder="1" applyAlignment="1" applyProtection="1">
      <alignment horizontal="center" vertical="center"/>
      <protection locked="0"/>
    </xf>
    <xf numFmtId="179" fontId="56" fillId="34" borderId="12" xfId="49" applyFont="1" applyFill="1" applyBorder="1" applyAlignment="1" applyProtection="1">
      <alignment horizontal="center" vertical="center" wrapText="1"/>
      <protection locked="0"/>
    </xf>
    <xf numFmtId="1" fontId="55" fillId="34" borderId="12" xfId="0" applyNumberFormat="1" applyFont="1" applyFill="1" applyBorder="1" applyAlignment="1" applyProtection="1">
      <alignment horizontal="center" vertical="center"/>
      <protection locked="0"/>
    </xf>
    <xf numFmtId="0" fontId="55" fillId="34" borderId="12" xfId="0" applyFont="1" applyFill="1" applyBorder="1" applyAlignment="1" applyProtection="1">
      <alignment horizontal="center" vertical="center" wrapText="1" shrinkToFit="1"/>
      <protection locked="0"/>
    </xf>
    <xf numFmtId="0" fontId="55" fillId="34" borderId="12" xfId="0" applyFont="1" applyFill="1" applyBorder="1" applyAlignment="1" applyProtection="1">
      <alignment horizontal="center" vertical="center"/>
      <protection locked="0"/>
    </xf>
    <xf numFmtId="179" fontId="55" fillId="34" borderId="12" xfId="49" applyFont="1" applyFill="1" applyBorder="1" applyAlignment="1" applyProtection="1">
      <alignment horizontal="center" vertical="center"/>
      <protection locked="0"/>
    </xf>
    <xf numFmtId="179" fontId="4" fillId="34" borderId="12" xfId="49" applyFont="1" applyFill="1" applyBorder="1" applyAlignment="1" applyProtection="1">
      <alignment horizontal="center" vertical="center"/>
      <protection locked="0"/>
    </xf>
    <xf numFmtId="17" fontId="4" fillId="35" borderId="12" xfId="0" applyNumberFormat="1" applyFont="1" applyFill="1" applyBorder="1" applyAlignment="1" applyProtection="1">
      <alignment horizontal="center" vertical="center" wrapText="1"/>
      <protection locked="0"/>
    </xf>
    <xf numFmtId="179" fontId="55" fillId="34" borderId="12" xfId="49" applyFont="1" applyFill="1" applyBorder="1" applyAlignment="1" applyProtection="1">
      <alignment horizontal="center" vertical="center" wrapText="1"/>
      <protection locked="0"/>
    </xf>
    <xf numFmtId="0" fontId="55" fillId="34" borderId="18" xfId="0" applyFont="1" applyFill="1" applyBorder="1" applyAlignment="1" applyProtection="1">
      <alignment horizontal="center" vertical="center" wrapText="1"/>
      <protection locked="0"/>
    </xf>
    <xf numFmtId="0" fontId="56" fillId="34" borderId="18" xfId="0" applyFont="1" applyFill="1" applyBorder="1" applyAlignment="1" applyProtection="1">
      <alignment horizontal="center" vertical="center" wrapText="1"/>
      <protection locked="0"/>
    </xf>
    <xf numFmtId="0" fontId="56" fillId="34" borderId="17" xfId="0" applyFont="1" applyFill="1" applyBorder="1" applyAlignment="1" applyProtection="1">
      <alignment horizontal="center" vertical="center" wrapText="1"/>
      <protection locked="0"/>
    </xf>
    <xf numFmtId="17" fontId="56" fillId="35" borderId="12" xfId="0" applyNumberFormat="1" applyFont="1" applyFill="1" applyBorder="1" applyAlignment="1" applyProtection="1">
      <alignment horizontal="center" vertical="center" wrapText="1"/>
      <protection locked="0"/>
    </xf>
    <xf numFmtId="0" fontId="55" fillId="34" borderId="12" xfId="0" applyFont="1" applyFill="1" applyBorder="1" applyAlignment="1">
      <alignment horizontal="center" vertical="center" wrapText="1"/>
    </xf>
    <xf numFmtId="17" fontId="56" fillId="34" borderId="12" xfId="0" applyNumberFormat="1" applyFont="1" applyFill="1" applyBorder="1" applyAlignment="1" applyProtection="1">
      <alignment horizontal="center" vertical="center" wrapText="1"/>
      <protection locked="0"/>
    </xf>
    <xf numFmtId="0" fontId="56" fillId="34" borderId="16" xfId="0" applyFont="1" applyFill="1" applyBorder="1" applyAlignment="1" applyProtection="1">
      <alignment horizontal="center" vertical="center" wrapText="1"/>
      <protection locked="0"/>
    </xf>
    <xf numFmtId="0" fontId="53" fillId="36" borderId="12" xfId="0" applyFont="1" applyFill="1" applyBorder="1" applyAlignment="1">
      <alignment horizontal="center" vertical="center" wrapText="1"/>
    </xf>
    <xf numFmtId="178" fontId="53" fillId="36" borderId="12" xfId="51" applyFont="1" applyFill="1" applyBorder="1" applyAlignment="1">
      <alignment horizontal="center" vertical="center" wrapText="1"/>
    </xf>
    <xf numFmtId="14" fontId="53" fillId="36" borderId="12" xfId="0" applyNumberFormat="1" applyFont="1" applyFill="1" applyBorder="1" applyAlignment="1">
      <alignment horizontal="center" vertical="center" wrapText="1"/>
    </xf>
    <xf numFmtId="0" fontId="51" fillId="33" borderId="0" xfId="0" applyFont="1" applyFill="1" applyAlignment="1">
      <alignment vertical="center" wrapText="1"/>
    </xf>
    <xf numFmtId="0" fontId="50" fillId="33" borderId="0" xfId="0" applyFont="1" applyFill="1" applyAlignment="1">
      <alignment vertical="center" wrapText="1"/>
    </xf>
    <xf numFmtId="0" fontId="55" fillId="36" borderId="12" xfId="0" applyFont="1" applyFill="1" applyBorder="1" applyAlignment="1" applyProtection="1">
      <alignment horizontal="center" vertical="center" wrapText="1"/>
      <protection locked="0"/>
    </xf>
    <xf numFmtId="17" fontId="56" fillId="36" borderId="12" xfId="0" applyNumberFormat="1" applyFont="1" applyFill="1" applyBorder="1" applyAlignment="1" applyProtection="1">
      <alignment horizontal="center" vertical="center" wrapText="1"/>
      <protection locked="0"/>
    </xf>
    <xf numFmtId="17" fontId="56" fillId="15" borderId="12" xfId="0" applyNumberFormat="1" applyFont="1" applyFill="1" applyBorder="1" applyAlignment="1" applyProtection="1">
      <alignment horizontal="center" vertical="center" wrapText="1"/>
      <protection locked="0"/>
    </xf>
    <xf numFmtId="0" fontId="55" fillId="15" borderId="12" xfId="0" applyFont="1" applyFill="1" applyBorder="1" applyAlignment="1" applyProtection="1">
      <alignment horizontal="center" vertical="center" wrapText="1"/>
      <protection locked="0"/>
    </xf>
    <xf numFmtId="0" fontId="56" fillId="15" borderId="12" xfId="0" applyFont="1" applyFill="1" applyBorder="1" applyAlignment="1" applyProtection="1">
      <alignment horizontal="center" vertical="center" wrapText="1"/>
      <protection locked="0"/>
    </xf>
    <xf numFmtId="0" fontId="4" fillId="15" borderId="12" xfId="0" applyFont="1" applyFill="1" applyBorder="1" applyAlignment="1" applyProtection="1">
      <alignment horizontal="center" vertical="center" wrapText="1"/>
      <protection locked="0"/>
    </xf>
    <xf numFmtId="179" fontId="4" fillId="15" borderId="12" xfId="49" applyFont="1" applyFill="1" applyBorder="1" applyAlignment="1" applyProtection="1">
      <alignment horizontal="center" vertical="center" wrapText="1"/>
      <protection locked="0"/>
    </xf>
    <xf numFmtId="0" fontId="55" fillId="35" borderId="12" xfId="0" applyFont="1" applyFill="1" applyBorder="1" applyAlignment="1" applyProtection="1">
      <alignment horizontal="center" vertical="center" wrapText="1"/>
      <protection locked="0"/>
    </xf>
    <xf numFmtId="0" fontId="56" fillId="35" borderId="12" xfId="0" applyFont="1" applyFill="1" applyBorder="1" applyAlignment="1" applyProtection="1">
      <alignment horizontal="center" vertical="center" wrapText="1"/>
      <protection locked="0"/>
    </xf>
    <xf numFmtId="14" fontId="56" fillId="35" borderId="12" xfId="0" applyNumberFormat="1"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179" fontId="4" fillId="35" borderId="12" xfId="49" applyFont="1" applyFill="1" applyBorder="1" applyAlignment="1" applyProtection="1">
      <alignment horizontal="center" vertical="center" wrapText="1"/>
      <protection locked="0"/>
    </xf>
    <xf numFmtId="0" fontId="53" fillId="33" borderId="12" xfId="0" applyFont="1" applyFill="1" applyBorder="1" applyAlignment="1">
      <alignment horizontal="center" wrapText="1"/>
    </xf>
    <xf numFmtId="0" fontId="57" fillId="33" borderId="12" xfId="46" applyFont="1" applyFill="1" applyBorder="1" applyAlignment="1">
      <alignment horizontal="center" vertical="center" wrapText="1"/>
    </xf>
    <xf numFmtId="0" fontId="2" fillId="33" borderId="12" xfId="0" applyFont="1" applyFill="1" applyBorder="1" applyAlignment="1">
      <alignment horizontal="center" vertical="center" wrapText="1"/>
    </xf>
    <xf numFmtId="179" fontId="4" fillId="19" borderId="12" xfId="49" applyFont="1" applyFill="1" applyBorder="1" applyAlignment="1" applyProtection="1">
      <alignment horizontal="center" vertical="center" wrapText="1"/>
      <protection locked="0"/>
    </xf>
    <xf numFmtId="17" fontId="4" fillId="34" borderId="12" xfId="0" applyNumberFormat="1" applyFont="1" applyFill="1" applyBorder="1" applyAlignment="1" applyProtection="1">
      <alignment horizontal="center" vertical="center" wrapText="1"/>
      <protection locked="0"/>
    </xf>
    <xf numFmtId="0" fontId="55" fillId="19" borderId="12" xfId="0" applyFont="1" applyFill="1" applyBorder="1" applyAlignment="1" applyProtection="1">
      <alignment horizontal="center" vertical="center" wrapText="1"/>
      <protection locked="0"/>
    </xf>
    <xf numFmtId="0" fontId="4" fillId="19" borderId="17" xfId="0" applyFont="1" applyFill="1" applyBorder="1" applyAlignment="1" applyProtection="1">
      <alignment horizontal="center" vertical="center" wrapText="1"/>
      <protection locked="0"/>
    </xf>
    <xf numFmtId="0" fontId="55" fillId="19" borderId="17" xfId="0" applyFont="1" applyFill="1" applyBorder="1" applyAlignment="1" applyProtection="1">
      <alignment horizontal="center" vertical="center"/>
      <protection locked="0"/>
    </xf>
    <xf numFmtId="179" fontId="4" fillId="19" borderId="17" xfId="49" applyFont="1" applyFill="1" applyBorder="1" applyAlignment="1" applyProtection="1">
      <alignment horizontal="center" vertical="center" wrapText="1"/>
      <protection locked="0"/>
    </xf>
    <xf numFmtId="0" fontId="55" fillId="19" borderId="17" xfId="0" applyFont="1" applyFill="1" applyBorder="1" applyAlignment="1" applyProtection="1">
      <alignment horizontal="center" vertical="center" wrapText="1"/>
      <protection locked="0"/>
    </xf>
    <xf numFmtId="0" fontId="56" fillId="19" borderId="16" xfId="0" applyFont="1" applyFill="1" applyBorder="1" applyAlignment="1" applyProtection="1">
      <alignment horizontal="center" vertical="center" wrapText="1"/>
      <protection locked="0"/>
    </xf>
    <xf numFmtId="17" fontId="56" fillId="19" borderId="12" xfId="0" applyNumberFormat="1" applyFont="1" applyFill="1" applyBorder="1" applyAlignment="1" applyProtection="1">
      <alignment horizontal="center" vertical="center" wrapText="1"/>
      <protection locked="0"/>
    </xf>
    <xf numFmtId="17" fontId="56" fillId="34" borderId="17" xfId="0" applyNumberFormat="1" applyFont="1" applyFill="1" applyBorder="1" applyAlignment="1" applyProtection="1">
      <alignment horizontal="center" vertical="center" wrapText="1"/>
      <protection locked="0"/>
    </xf>
    <xf numFmtId="0" fontId="51" fillId="0" borderId="12" xfId="0" applyFont="1" applyBorder="1" applyAlignment="1">
      <alignment vertical="center" wrapText="1"/>
    </xf>
    <xf numFmtId="0" fontId="56" fillId="19" borderId="12" xfId="0" applyFont="1" applyFill="1" applyBorder="1" applyAlignment="1" applyProtection="1">
      <alignment horizontal="center" vertical="center" wrapText="1"/>
      <protection locked="0"/>
    </xf>
    <xf numFmtId="0" fontId="4" fillId="19" borderId="12" xfId="0" applyFont="1" applyFill="1" applyBorder="1" applyAlignment="1" applyProtection="1">
      <alignment horizontal="center" vertical="center" wrapText="1"/>
      <protection locked="0"/>
    </xf>
    <xf numFmtId="0" fontId="56" fillId="36" borderId="12" xfId="0" applyFont="1" applyFill="1" applyBorder="1" applyAlignment="1" applyProtection="1">
      <alignment horizontal="center" vertical="center" wrapText="1"/>
      <protection locked="0"/>
    </xf>
    <xf numFmtId="0" fontId="4" fillId="36" borderId="12" xfId="0" applyFont="1" applyFill="1" applyBorder="1" applyAlignment="1" applyProtection="1">
      <alignment horizontal="center" vertical="center" wrapText="1"/>
      <protection locked="0"/>
    </xf>
    <xf numFmtId="179" fontId="4" fillId="36" borderId="12" xfId="49" applyFont="1" applyFill="1" applyBorder="1" applyAlignment="1" applyProtection="1">
      <alignment horizontal="center" vertical="center" wrapText="1"/>
      <protection locked="0"/>
    </xf>
    <xf numFmtId="49" fontId="55" fillId="15" borderId="12" xfId="0" applyNumberFormat="1" applyFont="1" applyFill="1" applyBorder="1" applyAlignment="1" applyProtection="1" quotePrefix="1">
      <alignment horizontal="center" vertical="center" wrapText="1"/>
      <protection locked="0"/>
    </xf>
    <xf numFmtId="0" fontId="55" fillId="33" borderId="12" xfId="0" applyFont="1" applyFill="1" applyBorder="1" applyAlignment="1" applyProtection="1">
      <alignment horizontal="center" vertical="center" wrapText="1"/>
      <protection locked="0"/>
    </xf>
    <xf numFmtId="17" fontId="56" fillId="33" borderId="12" xfId="0" applyNumberFormat="1"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55" fillId="33" borderId="12" xfId="0" applyFont="1" applyFill="1" applyBorder="1" applyAlignment="1" applyProtection="1">
      <alignment horizontal="center" vertical="center"/>
      <protection locked="0"/>
    </xf>
    <xf numFmtId="179" fontId="4" fillId="33" borderId="12" xfId="49" applyFont="1" applyFill="1" applyBorder="1" applyAlignment="1" applyProtection="1">
      <alignment horizontal="center" vertical="center" wrapText="1"/>
      <protection locked="0"/>
    </xf>
    <xf numFmtId="0" fontId="58" fillId="33" borderId="12" xfId="0" applyFont="1" applyFill="1" applyBorder="1" applyAlignment="1" applyProtection="1">
      <alignment horizontal="center" vertical="center" wrapText="1"/>
      <protection locked="0"/>
    </xf>
    <xf numFmtId="0" fontId="55" fillId="19" borderId="12" xfId="0" applyFont="1" applyFill="1" applyBorder="1" applyAlignment="1">
      <alignment horizontal="center" vertical="center" wrapText="1"/>
    </xf>
    <xf numFmtId="0" fontId="59" fillId="0" borderId="0" xfId="0" applyFont="1" applyAlignment="1">
      <alignment vertical="center" wrapText="1"/>
    </xf>
    <xf numFmtId="0" fontId="60" fillId="0" borderId="0" xfId="0" applyFont="1" applyAlignment="1">
      <alignment vertic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59" fillId="33" borderId="0" xfId="0" applyFont="1" applyFill="1" applyAlignment="1">
      <alignment vertical="center" wrapText="1"/>
    </xf>
    <xf numFmtId="0" fontId="60" fillId="33" borderId="11" xfId="0" applyFont="1" applyFill="1" applyBorder="1" applyAlignment="1">
      <alignment horizontal="center" vertical="center" wrapText="1"/>
    </xf>
    <xf numFmtId="3" fontId="59" fillId="33" borderId="0" xfId="0" applyNumberFormat="1" applyFont="1" applyFill="1" applyAlignment="1">
      <alignment horizontal="center" vertical="center" wrapText="1"/>
    </xf>
    <xf numFmtId="178" fontId="59" fillId="33" borderId="0" xfId="51" applyFont="1" applyFill="1" applyAlignment="1">
      <alignment vertical="center" wrapText="1"/>
    </xf>
    <xf numFmtId="0" fontId="60" fillId="33" borderId="13" xfId="0" applyFont="1" applyFill="1" applyBorder="1" applyAlignment="1">
      <alignment horizontal="center" vertical="center" wrapText="1"/>
    </xf>
    <xf numFmtId="0" fontId="59" fillId="33" borderId="0" xfId="0" applyFont="1" applyFill="1" applyBorder="1" applyAlignment="1">
      <alignment vertical="center" wrapText="1"/>
    </xf>
    <xf numFmtId="0" fontId="59" fillId="33" borderId="0" xfId="0" applyFont="1" applyFill="1" applyBorder="1" applyAlignment="1">
      <alignment horizontal="center" vertical="center" wrapText="1"/>
    </xf>
    <xf numFmtId="0" fontId="59" fillId="33" borderId="12" xfId="0" applyFont="1" applyFill="1" applyBorder="1" applyAlignment="1" applyProtection="1">
      <alignment horizontal="center" vertical="center" wrapText="1"/>
      <protection locked="0"/>
    </xf>
    <xf numFmtId="179" fontId="59" fillId="33" borderId="12" xfId="49" applyFont="1" applyFill="1" applyBorder="1" applyAlignment="1" applyProtection="1">
      <alignment horizontal="center" vertical="center" wrapText="1"/>
      <protection locked="0"/>
    </xf>
    <xf numFmtId="14" fontId="59" fillId="33" borderId="12" xfId="0" applyNumberFormat="1" applyFont="1" applyFill="1" applyBorder="1" applyAlignment="1" applyProtection="1">
      <alignment horizontal="center" vertical="center" wrapText="1"/>
      <protection locked="0"/>
    </xf>
    <xf numFmtId="17" fontId="59" fillId="33" borderId="12" xfId="0" applyNumberFormat="1" applyFont="1" applyFill="1" applyBorder="1" applyAlignment="1" applyProtection="1">
      <alignment horizontal="center" vertical="center" wrapText="1"/>
      <protection locked="0"/>
    </xf>
    <xf numFmtId="0" fontId="59" fillId="33" borderId="12" xfId="0" applyFont="1" applyFill="1" applyBorder="1" applyAlignment="1">
      <alignment horizontal="center" vertical="center" wrapText="1"/>
    </xf>
    <xf numFmtId="0" fontId="59" fillId="0" borderId="0" xfId="0" applyFont="1" applyFill="1" applyAlignment="1">
      <alignment vertical="center" wrapText="1"/>
    </xf>
    <xf numFmtId="0" fontId="59" fillId="0" borderId="0" xfId="0" applyFont="1" applyAlignment="1">
      <alignment horizontal="center" vertical="center" wrapText="1"/>
    </xf>
    <xf numFmtId="178" fontId="59" fillId="0" borderId="0" xfId="51" applyFont="1" applyAlignment="1">
      <alignment horizontal="center" vertical="center" wrapText="1"/>
    </xf>
    <xf numFmtId="178" fontId="60" fillId="0" borderId="0" xfId="51" applyFont="1" applyAlignment="1">
      <alignment horizontal="center" vertical="center" wrapText="1"/>
    </xf>
    <xf numFmtId="0" fontId="60" fillId="23" borderId="10" xfId="39" applyFont="1" applyBorder="1" applyAlignment="1">
      <alignment horizontal="center" vertical="center" wrapText="1"/>
    </xf>
    <xf numFmtId="0" fontId="60" fillId="23" borderId="15" xfId="39" applyFont="1" applyBorder="1" applyAlignment="1">
      <alignment horizontal="center" vertical="center" wrapText="1"/>
    </xf>
    <xf numFmtId="0" fontId="59" fillId="33" borderId="19" xfId="0" applyFont="1" applyFill="1" applyBorder="1" applyAlignment="1">
      <alignment vertical="center" wrapText="1"/>
    </xf>
    <xf numFmtId="0" fontId="59" fillId="33" borderId="14" xfId="0" applyFont="1" applyFill="1" applyBorder="1" applyAlignment="1" applyProtection="1">
      <alignment horizontal="center" vertical="center" wrapText="1"/>
      <protection locked="0"/>
    </xf>
    <xf numFmtId="179" fontId="59" fillId="33" borderId="14" xfId="49" applyFont="1" applyFill="1" applyBorder="1" applyAlignment="1" applyProtection="1">
      <alignment horizontal="center" vertical="center" wrapText="1"/>
      <protection locked="0"/>
    </xf>
    <xf numFmtId="0" fontId="59" fillId="33" borderId="15" xfId="0" applyFont="1" applyFill="1" applyBorder="1" applyAlignment="1" applyProtection="1">
      <alignment horizontal="center" vertical="center" wrapText="1"/>
      <protection locked="0"/>
    </xf>
    <xf numFmtId="0" fontId="59" fillId="33" borderId="11" xfId="0" applyFont="1" applyFill="1" applyBorder="1" applyAlignment="1" applyProtection="1">
      <alignment horizontal="center" vertical="center" wrapText="1"/>
      <protection locked="0"/>
    </xf>
    <xf numFmtId="0" fontId="59" fillId="33" borderId="20" xfId="0" applyFont="1" applyFill="1" applyBorder="1" applyAlignment="1" applyProtection="1">
      <alignment horizontal="center" vertical="center" wrapText="1"/>
      <protection locked="0"/>
    </xf>
    <xf numFmtId="1" fontId="59" fillId="33" borderId="11" xfId="0" applyNumberFormat="1" applyFont="1" applyFill="1" applyBorder="1" applyAlignment="1" applyProtection="1">
      <alignment horizontal="center" vertical="center" wrapText="1"/>
      <protection locked="0"/>
    </xf>
    <xf numFmtId="0" fontId="59" fillId="33" borderId="11" xfId="0" applyFont="1" applyFill="1" applyBorder="1" applyAlignment="1">
      <alignment horizontal="center" vertical="center" wrapText="1"/>
    </xf>
    <xf numFmtId="0" fontId="60" fillId="33" borderId="21" xfId="39" applyFont="1" applyFill="1" applyBorder="1" applyAlignment="1">
      <alignment horizontal="center" vertical="center" wrapText="1"/>
    </xf>
    <xf numFmtId="0" fontId="60" fillId="33" borderId="22" xfId="39" applyFont="1" applyFill="1" applyBorder="1" applyAlignment="1">
      <alignment horizontal="center" vertical="center" wrapText="1"/>
    </xf>
    <xf numFmtId="0" fontId="60" fillId="33" borderId="23" xfId="39" applyFont="1" applyFill="1" applyBorder="1" applyAlignment="1">
      <alignment horizontal="center" vertical="center" wrapText="1"/>
    </xf>
    <xf numFmtId="0" fontId="59" fillId="33" borderId="10" xfId="0" applyFont="1" applyFill="1" applyBorder="1" applyAlignment="1" applyProtection="1">
      <alignment horizontal="center" vertical="center" wrapText="1"/>
      <protection locked="0"/>
    </xf>
    <xf numFmtId="17" fontId="59" fillId="33" borderId="14" xfId="0" applyNumberFormat="1" applyFont="1" applyFill="1" applyBorder="1" applyAlignment="1" applyProtection="1">
      <alignment horizontal="center" vertical="center" wrapText="1"/>
      <protection locked="0"/>
    </xf>
    <xf numFmtId="49" fontId="59" fillId="33" borderId="11" xfId="0" applyNumberFormat="1" applyFont="1" applyFill="1" applyBorder="1" applyAlignment="1" applyProtection="1" quotePrefix="1">
      <alignment horizontal="center" vertical="center" wrapText="1"/>
      <protection locked="0"/>
    </xf>
    <xf numFmtId="0" fontId="59" fillId="33" borderId="13" xfId="0" applyFont="1" applyFill="1" applyBorder="1" applyAlignment="1" applyProtection="1">
      <alignment horizontal="center" vertical="center" wrapText="1"/>
      <protection locked="0"/>
    </xf>
    <xf numFmtId="17" fontId="59" fillId="33" borderId="24" xfId="0" applyNumberFormat="1" applyFont="1" applyFill="1" applyBorder="1" applyAlignment="1" applyProtection="1">
      <alignment horizontal="center" vertical="center" wrapText="1"/>
      <protection locked="0"/>
    </xf>
    <xf numFmtId="0" fontId="59" fillId="33" borderId="24" xfId="0" applyFont="1" applyFill="1" applyBorder="1" applyAlignment="1" applyProtection="1">
      <alignment horizontal="center" vertical="center" wrapText="1"/>
      <protection locked="0"/>
    </xf>
    <xf numFmtId="179" fontId="59" fillId="33" borderId="24" xfId="49" applyFont="1" applyFill="1" applyBorder="1" applyAlignment="1" applyProtection="1">
      <alignment horizontal="center" vertical="center" wrapText="1"/>
      <protection locked="0"/>
    </xf>
    <xf numFmtId="0" fontId="59" fillId="33" borderId="25" xfId="0" applyFont="1" applyFill="1" applyBorder="1" applyAlignment="1" applyProtection="1">
      <alignment horizontal="center" vertical="center" wrapText="1"/>
      <protection locked="0"/>
    </xf>
    <xf numFmtId="0" fontId="59" fillId="33" borderId="12" xfId="0" applyFont="1" applyFill="1" applyBorder="1" applyAlignment="1">
      <alignment horizontal="center" wrapText="1"/>
    </xf>
    <xf numFmtId="0" fontId="61" fillId="33" borderId="12" xfId="46" applyFont="1" applyFill="1" applyBorder="1" applyAlignment="1">
      <alignment horizontal="center" vertical="center" wrapText="1"/>
    </xf>
    <xf numFmtId="178" fontId="59" fillId="33" borderId="12" xfId="51" applyFont="1" applyFill="1" applyBorder="1" applyAlignment="1">
      <alignment horizontal="center" vertical="center" wrapText="1"/>
    </xf>
    <xf numFmtId="14" fontId="59" fillId="33" borderId="12" xfId="0" applyNumberFormat="1" applyFont="1" applyFill="1" applyBorder="1" applyAlignment="1">
      <alignment horizontal="center" vertical="center" wrapText="1"/>
    </xf>
    <xf numFmtId="0" fontId="59" fillId="33" borderId="0" xfId="0" applyFont="1" applyFill="1" applyAlignment="1">
      <alignment horizontal="center" vertical="center" wrapText="1"/>
    </xf>
    <xf numFmtId="0" fontId="59" fillId="33" borderId="12" xfId="0" applyFont="1" applyFill="1" applyBorder="1" applyAlignment="1" applyProtection="1">
      <alignment horizontal="center" vertical="center" wrapText="1" shrinkToFit="1"/>
      <protection locked="0"/>
    </xf>
    <xf numFmtId="0" fontId="60" fillId="23" borderId="14" xfId="39" applyFont="1" applyBorder="1" applyAlignment="1">
      <alignment horizontal="center" vertical="center" wrapText="1"/>
    </xf>
    <xf numFmtId="0" fontId="59" fillId="0" borderId="12" xfId="0" applyFont="1" applyFill="1" applyBorder="1" applyAlignment="1">
      <alignment horizontal="center" vertical="center" wrapText="1"/>
    </xf>
    <xf numFmtId="0" fontId="60" fillId="0" borderId="26" xfId="0" applyFont="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59" fillId="33" borderId="27"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9" fillId="33" borderId="29"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60" fillId="33" borderId="26" xfId="0" applyFont="1" applyFill="1" applyBorder="1" applyAlignment="1">
      <alignment horizontal="center" vertical="center"/>
    </xf>
    <xf numFmtId="0" fontId="52" fillId="0" borderId="0" xfId="0" applyFont="1" applyAlignment="1">
      <alignment horizontal="center" vertical="center" wrapText="1"/>
    </xf>
    <xf numFmtId="0" fontId="53" fillId="0" borderId="27"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6" xfId="0" applyFont="1" applyBorder="1" applyAlignment="1">
      <alignment horizontal="center" vertical="center"/>
    </xf>
    <xf numFmtId="0" fontId="52"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atoriocontratacion.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anatoriocontratacion.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L97"/>
  <sheetViews>
    <sheetView tabSelected="1" zoomScale="70" zoomScaleNormal="70" zoomScaleSheetLayoutView="100" zoomScalePageLayoutView="80" workbookViewId="0" topLeftCell="A1">
      <selection activeCell="B41" sqref="B41"/>
    </sheetView>
  </sheetViews>
  <sheetFormatPr defaultColWidth="10.8515625" defaultRowHeight="15"/>
  <cols>
    <col min="1" max="1" width="9.140625" style="97" customWidth="1"/>
    <col min="2" max="2" width="79.28125" style="97" customWidth="1"/>
    <col min="3" max="3" width="126.57421875" style="114" customWidth="1"/>
    <col min="4" max="4" width="22.28125" style="97" customWidth="1"/>
    <col min="5" max="5" width="19.8515625" style="97" customWidth="1"/>
    <col min="6" max="6" width="33.57421875" style="97" customWidth="1"/>
    <col min="7" max="7" width="27.140625" style="97" customWidth="1"/>
    <col min="8" max="8" width="34.140625" style="97" customWidth="1"/>
    <col min="9" max="9" width="39.8515625" style="97" customWidth="1"/>
    <col min="10" max="10" width="22.57421875" style="97" customWidth="1"/>
    <col min="11" max="11" width="23.421875" style="97" customWidth="1"/>
    <col min="12" max="12" width="54.28125" style="97" customWidth="1"/>
    <col min="13" max="13" width="14.00390625" style="97" customWidth="1"/>
    <col min="14" max="14" width="42.421875" style="97" customWidth="1"/>
    <col min="15" max="16384" width="10.8515625" style="97" customWidth="1"/>
  </cols>
  <sheetData>
    <row r="2" spans="2:12" ht="37.5" customHeight="1">
      <c r="B2" s="147" t="s">
        <v>20</v>
      </c>
      <c r="C2" s="147"/>
      <c r="D2" s="147"/>
      <c r="E2" s="147"/>
      <c r="F2" s="147"/>
      <c r="G2" s="147"/>
      <c r="H2" s="147"/>
      <c r="I2" s="147"/>
      <c r="J2" s="147"/>
      <c r="K2" s="147"/>
      <c r="L2" s="147"/>
    </row>
    <row r="3" ht="20.25">
      <c r="B3" s="98"/>
    </row>
    <row r="4" spans="2:3" ht="36" customHeight="1" thickBot="1">
      <c r="B4" s="148" t="s">
        <v>0</v>
      </c>
      <c r="C4" s="148"/>
    </row>
    <row r="5" spans="2:9" ht="27.75" customHeight="1">
      <c r="B5" s="99" t="s">
        <v>1</v>
      </c>
      <c r="C5" s="112" t="s">
        <v>151</v>
      </c>
      <c r="F5" s="149" t="s">
        <v>27</v>
      </c>
      <c r="G5" s="150"/>
      <c r="H5" s="150"/>
      <c r="I5" s="151"/>
    </row>
    <row r="6" spans="2:9" ht="30.75" customHeight="1">
      <c r="B6" s="100" t="s">
        <v>2</v>
      </c>
      <c r="C6" s="112" t="s">
        <v>153</v>
      </c>
      <c r="F6" s="152"/>
      <c r="G6" s="153"/>
      <c r="H6" s="153"/>
      <c r="I6" s="154"/>
    </row>
    <row r="7" spans="2:9" ht="29.25" customHeight="1">
      <c r="B7" s="100" t="s">
        <v>3</v>
      </c>
      <c r="C7" s="138" t="s">
        <v>152</v>
      </c>
      <c r="F7" s="152"/>
      <c r="G7" s="153"/>
      <c r="H7" s="153"/>
      <c r="I7" s="154"/>
    </row>
    <row r="8" spans="2:9" ht="31.5" customHeight="1">
      <c r="B8" s="100" t="s">
        <v>16</v>
      </c>
      <c r="C8" s="139" t="s">
        <v>154</v>
      </c>
      <c r="F8" s="152"/>
      <c r="G8" s="153"/>
      <c r="H8" s="153"/>
      <c r="I8" s="154"/>
    </row>
    <row r="9" spans="2:9" ht="216.75" customHeight="1">
      <c r="B9" s="100" t="s">
        <v>19</v>
      </c>
      <c r="C9" s="112" t="s">
        <v>198</v>
      </c>
      <c r="F9" s="155"/>
      <c r="G9" s="156"/>
      <c r="H9" s="156"/>
      <c r="I9" s="157"/>
    </row>
    <row r="10" spans="2:3" s="101" customFormat="1" ht="95.25" customHeight="1">
      <c r="B10" s="158" t="s">
        <v>4</v>
      </c>
      <c r="C10" s="112" t="s">
        <v>34</v>
      </c>
    </row>
    <row r="11" spans="2:3" s="101" customFormat="1" ht="108.75" customHeight="1">
      <c r="B11" s="159"/>
      <c r="C11" s="112" t="s">
        <v>35</v>
      </c>
    </row>
    <row r="12" spans="2:3" s="101" customFormat="1" ht="126" customHeight="1">
      <c r="B12" s="159"/>
      <c r="C12" s="112" t="s">
        <v>36</v>
      </c>
    </row>
    <row r="13" spans="2:3" s="101" customFormat="1" ht="162.75" customHeight="1">
      <c r="B13" s="160"/>
      <c r="C13" s="112" t="s">
        <v>37</v>
      </c>
    </row>
    <row r="14" spans="2:9" s="101" customFormat="1" ht="93.75" customHeight="1">
      <c r="B14" s="102" t="s">
        <v>5</v>
      </c>
      <c r="C14" s="112" t="s">
        <v>199</v>
      </c>
      <c r="F14" s="161" t="s">
        <v>26</v>
      </c>
      <c r="G14" s="162"/>
      <c r="H14" s="162"/>
      <c r="I14" s="163"/>
    </row>
    <row r="15" spans="2:9" s="101" customFormat="1" ht="47.25" customHeight="1">
      <c r="B15" s="102" t="s">
        <v>23</v>
      </c>
      <c r="C15" s="140">
        <v>1487162000</v>
      </c>
      <c r="D15" s="103"/>
      <c r="F15" s="164"/>
      <c r="G15" s="165"/>
      <c r="H15" s="165"/>
      <c r="I15" s="166"/>
    </row>
    <row r="16" spans="2:9" s="101" customFormat="1" ht="57.75" customHeight="1">
      <c r="B16" s="102" t="s">
        <v>24</v>
      </c>
      <c r="C16" s="140">
        <v>43890150</v>
      </c>
      <c r="D16" s="104"/>
      <c r="F16" s="164"/>
      <c r="G16" s="165"/>
      <c r="H16" s="165"/>
      <c r="I16" s="166"/>
    </row>
    <row r="17" spans="2:9" s="101" customFormat="1" ht="50.25" customHeight="1">
      <c r="B17" s="102" t="s">
        <v>25</v>
      </c>
      <c r="C17" s="140">
        <v>24578484</v>
      </c>
      <c r="D17" s="104"/>
      <c r="F17" s="164"/>
      <c r="G17" s="165"/>
      <c r="H17" s="165"/>
      <c r="I17" s="166"/>
    </row>
    <row r="18" spans="2:9" s="101" customFormat="1" ht="60" customHeight="1" thickBot="1">
      <c r="B18" s="105" t="s">
        <v>18</v>
      </c>
      <c r="C18" s="141">
        <v>43831</v>
      </c>
      <c r="F18" s="167"/>
      <c r="G18" s="168"/>
      <c r="H18" s="168"/>
      <c r="I18" s="169"/>
    </row>
    <row r="19" spans="2:9" s="101" customFormat="1" ht="20.25">
      <c r="B19" s="106"/>
      <c r="C19" s="107"/>
      <c r="F19" s="107"/>
      <c r="G19" s="107"/>
      <c r="H19" s="107"/>
      <c r="I19" s="107"/>
    </row>
    <row r="20" spans="2:9" s="101" customFormat="1" ht="20.25">
      <c r="B20" s="106"/>
      <c r="C20" s="107"/>
      <c r="F20" s="107"/>
      <c r="G20" s="107"/>
      <c r="H20" s="107"/>
      <c r="I20" s="107"/>
    </row>
    <row r="21" spans="2:9" s="101" customFormat="1" ht="20.25">
      <c r="B21" s="106"/>
      <c r="C21" s="107"/>
      <c r="F21" s="107"/>
      <c r="G21" s="107"/>
      <c r="H21" s="107"/>
      <c r="I21" s="107"/>
    </row>
    <row r="22" s="101" customFormat="1" ht="20.25">
      <c r="C22" s="142"/>
    </row>
    <row r="23" spans="2:3" s="101" customFormat="1" ht="36.75" customHeight="1" thickBot="1">
      <c r="B23" s="170" t="s">
        <v>15</v>
      </c>
      <c r="C23" s="170"/>
    </row>
    <row r="24" spans="2:12" s="101" customFormat="1" ht="116.25" customHeight="1" thickBot="1">
      <c r="B24" s="127" t="s">
        <v>28</v>
      </c>
      <c r="C24" s="128" t="s">
        <v>6</v>
      </c>
      <c r="D24" s="128" t="s">
        <v>17</v>
      </c>
      <c r="E24" s="128" t="s">
        <v>7</v>
      </c>
      <c r="F24" s="128" t="s">
        <v>8</v>
      </c>
      <c r="G24" s="128" t="s">
        <v>9</v>
      </c>
      <c r="H24" s="128" t="s">
        <v>10</v>
      </c>
      <c r="I24" s="128" t="s">
        <v>11</v>
      </c>
      <c r="J24" s="128" t="s">
        <v>12</v>
      </c>
      <c r="K24" s="128" t="s">
        <v>13</v>
      </c>
      <c r="L24" s="129" t="s">
        <v>14</v>
      </c>
    </row>
    <row r="25" spans="2:12" s="101" customFormat="1" ht="99.75" customHeight="1">
      <c r="B25" s="130" t="s">
        <v>189</v>
      </c>
      <c r="C25" s="120" t="s">
        <v>59</v>
      </c>
      <c r="D25" s="131">
        <v>43843</v>
      </c>
      <c r="E25" s="120" t="s">
        <v>29</v>
      </c>
      <c r="F25" s="120" t="s">
        <v>60</v>
      </c>
      <c r="G25" s="120" t="s">
        <v>61</v>
      </c>
      <c r="H25" s="121">
        <v>55000000</v>
      </c>
      <c r="I25" s="121">
        <v>55000000</v>
      </c>
      <c r="J25" s="120" t="s">
        <v>31</v>
      </c>
      <c r="K25" s="120" t="s">
        <v>31</v>
      </c>
      <c r="L25" s="122" t="s">
        <v>62</v>
      </c>
    </row>
    <row r="26" spans="2:12" s="101" customFormat="1" ht="99.75" customHeight="1">
      <c r="B26" s="123" t="s">
        <v>193</v>
      </c>
      <c r="C26" s="108" t="s">
        <v>64</v>
      </c>
      <c r="D26" s="110">
        <v>43922</v>
      </c>
      <c r="E26" s="108" t="s">
        <v>65</v>
      </c>
      <c r="F26" s="108" t="s">
        <v>66</v>
      </c>
      <c r="G26" s="108" t="s">
        <v>61</v>
      </c>
      <c r="H26" s="109">
        <v>15000000</v>
      </c>
      <c r="I26" s="109">
        <v>15000000</v>
      </c>
      <c r="J26" s="108" t="s">
        <v>31</v>
      </c>
      <c r="K26" s="108" t="s">
        <v>31</v>
      </c>
      <c r="L26" s="124" t="s">
        <v>67</v>
      </c>
    </row>
    <row r="27" spans="2:12" s="101" customFormat="1" ht="99.75" customHeight="1">
      <c r="B27" s="123">
        <v>80111604</v>
      </c>
      <c r="C27" s="108" t="s">
        <v>68</v>
      </c>
      <c r="D27" s="110">
        <v>43983</v>
      </c>
      <c r="E27" s="108" t="s">
        <v>65</v>
      </c>
      <c r="F27" s="108" t="s">
        <v>30</v>
      </c>
      <c r="G27" s="108" t="s">
        <v>61</v>
      </c>
      <c r="H27" s="109">
        <v>1000000</v>
      </c>
      <c r="I27" s="109">
        <f>H27</f>
        <v>1000000</v>
      </c>
      <c r="J27" s="108" t="s">
        <v>31</v>
      </c>
      <c r="K27" s="108" t="s">
        <v>31</v>
      </c>
      <c r="L27" s="124" t="s">
        <v>77</v>
      </c>
    </row>
    <row r="28" spans="2:12" s="101" customFormat="1" ht="99.75" customHeight="1">
      <c r="B28" s="123">
        <v>53102710</v>
      </c>
      <c r="C28" s="108" t="s">
        <v>70</v>
      </c>
      <c r="D28" s="110">
        <v>43891</v>
      </c>
      <c r="E28" s="108" t="s">
        <v>65</v>
      </c>
      <c r="F28" s="108" t="s">
        <v>85</v>
      </c>
      <c r="G28" s="108" t="s">
        <v>61</v>
      </c>
      <c r="H28" s="109">
        <v>14300000</v>
      </c>
      <c r="I28" s="109">
        <f>H28</f>
        <v>14300000</v>
      </c>
      <c r="J28" s="108" t="s">
        <v>31</v>
      </c>
      <c r="K28" s="108" t="s">
        <v>31</v>
      </c>
      <c r="L28" s="124" t="s">
        <v>69</v>
      </c>
    </row>
    <row r="29" spans="2:12" s="101" customFormat="1" ht="99.75" customHeight="1">
      <c r="B29" s="123">
        <v>53102710</v>
      </c>
      <c r="C29" s="108" t="s">
        <v>70</v>
      </c>
      <c r="D29" s="110">
        <v>44013</v>
      </c>
      <c r="E29" s="108" t="s">
        <v>65</v>
      </c>
      <c r="F29" s="108" t="s">
        <v>85</v>
      </c>
      <c r="G29" s="108" t="s">
        <v>61</v>
      </c>
      <c r="H29" s="109">
        <v>14300000</v>
      </c>
      <c r="I29" s="109">
        <f>H29</f>
        <v>14300000</v>
      </c>
      <c r="J29" s="108" t="s">
        <v>31</v>
      </c>
      <c r="K29" s="108" t="s">
        <v>31</v>
      </c>
      <c r="L29" s="124" t="s">
        <v>69</v>
      </c>
    </row>
    <row r="30" spans="2:12" s="101" customFormat="1" ht="99.75" customHeight="1">
      <c r="B30" s="123">
        <v>53102710</v>
      </c>
      <c r="C30" s="108" t="s">
        <v>70</v>
      </c>
      <c r="D30" s="110">
        <v>44136</v>
      </c>
      <c r="E30" s="108" t="s">
        <v>65</v>
      </c>
      <c r="F30" s="108" t="s">
        <v>85</v>
      </c>
      <c r="G30" s="108" t="s">
        <v>61</v>
      </c>
      <c r="H30" s="109">
        <v>14300000</v>
      </c>
      <c r="I30" s="109">
        <f>H30</f>
        <v>14300000</v>
      </c>
      <c r="J30" s="108" t="s">
        <v>31</v>
      </c>
      <c r="K30" s="108" t="s">
        <v>31</v>
      </c>
      <c r="L30" s="124" t="s">
        <v>69</v>
      </c>
    </row>
    <row r="31" spans="2:12" s="101" customFormat="1" ht="99.75" customHeight="1">
      <c r="B31" s="123">
        <v>25172504</v>
      </c>
      <c r="C31" s="108" t="s">
        <v>71</v>
      </c>
      <c r="D31" s="110">
        <v>43952</v>
      </c>
      <c r="E31" s="108" t="s">
        <v>65</v>
      </c>
      <c r="F31" s="108" t="s">
        <v>30</v>
      </c>
      <c r="G31" s="108" t="s">
        <v>61</v>
      </c>
      <c r="H31" s="109">
        <v>9000000</v>
      </c>
      <c r="I31" s="109">
        <f>H31</f>
        <v>9000000</v>
      </c>
      <c r="J31" s="108" t="s">
        <v>31</v>
      </c>
      <c r="K31" s="108" t="s">
        <v>31</v>
      </c>
      <c r="L31" s="124" t="s">
        <v>62</v>
      </c>
    </row>
    <row r="32" spans="2:12" s="101" customFormat="1" ht="99.75" customHeight="1">
      <c r="B32" s="123" t="s">
        <v>188</v>
      </c>
      <c r="C32" s="108" t="s">
        <v>73</v>
      </c>
      <c r="D32" s="111">
        <v>43831</v>
      </c>
      <c r="E32" s="108" t="s">
        <v>65</v>
      </c>
      <c r="F32" s="108" t="s">
        <v>30</v>
      </c>
      <c r="G32" s="108" t="s">
        <v>61</v>
      </c>
      <c r="H32" s="109">
        <v>2300000</v>
      </c>
      <c r="I32" s="109">
        <f aca="true" t="shared" si="0" ref="I32:I42">H32</f>
        <v>2300000</v>
      </c>
      <c r="J32" s="108" t="s">
        <v>31</v>
      </c>
      <c r="K32" s="108" t="s">
        <v>31</v>
      </c>
      <c r="L32" s="124" t="s">
        <v>74</v>
      </c>
    </row>
    <row r="33" spans="2:12" s="101" customFormat="1" ht="99.75" customHeight="1">
      <c r="B33" s="123" t="s">
        <v>188</v>
      </c>
      <c r="C33" s="108" t="s">
        <v>73</v>
      </c>
      <c r="D33" s="111">
        <v>43831</v>
      </c>
      <c r="E33" s="108" t="s">
        <v>29</v>
      </c>
      <c r="F33" s="108" t="s">
        <v>60</v>
      </c>
      <c r="G33" s="108" t="s">
        <v>61</v>
      </c>
      <c r="H33" s="109">
        <v>117700000</v>
      </c>
      <c r="I33" s="109">
        <f t="shared" si="0"/>
        <v>117700000</v>
      </c>
      <c r="J33" s="108" t="s">
        <v>31</v>
      </c>
      <c r="K33" s="108" t="s">
        <v>31</v>
      </c>
      <c r="L33" s="124" t="s">
        <v>74</v>
      </c>
    </row>
    <row r="34" spans="2:12" s="101" customFormat="1" ht="99.75" customHeight="1">
      <c r="B34" s="123" t="s">
        <v>203</v>
      </c>
      <c r="C34" s="108" t="s">
        <v>76</v>
      </c>
      <c r="D34" s="111">
        <v>43831</v>
      </c>
      <c r="E34" s="108" t="s">
        <v>29</v>
      </c>
      <c r="F34" s="108" t="s">
        <v>66</v>
      </c>
      <c r="G34" s="108" t="s">
        <v>61</v>
      </c>
      <c r="H34" s="109">
        <v>20000000</v>
      </c>
      <c r="I34" s="109">
        <f t="shared" si="0"/>
        <v>20000000</v>
      </c>
      <c r="J34" s="108" t="s">
        <v>31</v>
      </c>
      <c r="K34" s="108" t="s">
        <v>31</v>
      </c>
      <c r="L34" s="124" t="s">
        <v>77</v>
      </c>
    </row>
    <row r="35" spans="2:12" s="101" customFormat="1" ht="99.75" customHeight="1">
      <c r="B35" s="125">
        <v>42203901</v>
      </c>
      <c r="C35" s="108" t="s">
        <v>78</v>
      </c>
      <c r="D35" s="111">
        <v>43850</v>
      </c>
      <c r="E35" s="108" t="s">
        <v>38</v>
      </c>
      <c r="F35" s="108" t="s">
        <v>30</v>
      </c>
      <c r="G35" s="108" t="s">
        <v>79</v>
      </c>
      <c r="H35" s="109">
        <v>5000000</v>
      </c>
      <c r="I35" s="109">
        <f t="shared" si="0"/>
        <v>5000000</v>
      </c>
      <c r="J35" s="108" t="s">
        <v>31</v>
      </c>
      <c r="K35" s="108" t="s">
        <v>31</v>
      </c>
      <c r="L35" s="124" t="s">
        <v>178</v>
      </c>
    </row>
    <row r="36" spans="2:12" s="101" customFormat="1" ht="99.75" customHeight="1">
      <c r="B36" s="125">
        <v>42203901</v>
      </c>
      <c r="C36" s="108" t="s">
        <v>80</v>
      </c>
      <c r="D36" s="111">
        <v>43850</v>
      </c>
      <c r="E36" s="108" t="s">
        <v>29</v>
      </c>
      <c r="F36" s="108" t="s">
        <v>66</v>
      </c>
      <c r="G36" s="108" t="s">
        <v>79</v>
      </c>
      <c r="H36" s="109">
        <v>1000000</v>
      </c>
      <c r="I36" s="109">
        <v>1000000</v>
      </c>
      <c r="J36" s="108" t="s">
        <v>31</v>
      </c>
      <c r="K36" s="108" t="s">
        <v>31</v>
      </c>
      <c r="L36" s="124" t="s">
        <v>178</v>
      </c>
    </row>
    <row r="37" spans="2:12" s="101" customFormat="1" ht="99.75" customHeight="1">
      <c r="B37" s="123" t="s">
        <v>200</v>
      </c>
      <c r="C37" s="143" t="s">
        <v>82</v>
      </c>
      <c r="D37" s="111">
        <v>43862</v>
      </c>
      <c r="E37" s="108" t="s">
        <v>29</v>
      </c>
      <c r="F37" s="108" t="s">
        <v>30</v>
      </c>
      <c r="G37" s="108" t="s">
        <v>61</v>
      </c>
      <c r="H37" s="109">
        <v>5000000</v>
      </c>
      <c r="I37" s="109">
        <v>5000000</v>
      </c>
      <c r="J37" s="108" t="s">
        <v>31</v>
      </c>
      <c r="K37" s="108" t="s">
        <v>31</v>
      </c>
      <c r="L37" s="124" t="s">
        <v>83</v>
      </c>
    </row>
    <row r="38" spans="2:12" s="101" customFormat="1" ht="99.75" customHeight="1">
      <c r="B38" s="123" t="s">
        <v>204</v>
      </c>
      <c r="C38" s="108" t="s">
        <v>84</v>
      </c>
      <c r="D38" s="111">
        <v>43862</v>
      </c>
      <c r="E38" s="108" t="s">
        <v>29</v>
      </c>
      <c r="F38" s="108" t="s">
        <v>85</v>
      </c>
      <c r="G38" s="108" t="s">
        <v>61</v>
      </c>
      <c r="H38" s="109">
        <v>27000000</v>
      </c>
      <c r="I38" s="109">
        <f t="shared" si="0"/>
        <v>27000000</v>
      </c>
      <c r="J38" s="108" t="s">
        <v>31</v>
      </c>
      <c r="K38" s="108" t="s">
        <v>31</v>
      </c>
      <c r="L38" s="124" t="s">
        <v>86</v>
      </c>
    </row>
    <row r="39" spans="2:12" s="101" customFormat="1" ht="99.75" customHeight="1">
      <c r="B39" s="123">
        <v>42271700</v>
      </c>
      <c r="C39" s="108" t="s">
        <v>87</v>
      </c>
      <c r="D39" s="111">
        <v>43850</v>
      </c>
      <c r="E39" s="108" t="s">
        <v>29</v>
      </c>
      <c r="F39" s="108" t="s">
        <v>30</v>
      </c>
      <c r="G39" s="108" t="s">
        <v>61</v>
      </c>
      <c r="H39" s="109">
        <v>5000000</v>
      </c>
      <c r="I39" s="109">
        <f t="shared" si="0"/>
        <v>5000000</v>
      </c>
      <c r="J39" s="108" t="s">
        <v>31</v>
      </c>
      <c r="K39" s="108" t="s">
        <v>31</v>
      </c>
      <c r="L39" s="124" t="s">
        <v>88</v>
      </c>
    </row>
    <row r="40" spans="2:12" s="101" customFormat="1" ht="99.75" customHeight="1">
      <c r="B40" s="123" t="s">
        <v>206</v>
      </c>
      <c r="C40" s="108" t="s">
        <v>90</v>
      </c>
      <c r="D40" s="111">
        <v>43843</v>
      </c>
      <c r="E40" s="108" t="s">
        <v>65</v>
      </c>
      <c r="F40" s="108" t="s">
        <v>30</v>
      </c>
      <c r="G40" s="108" t="s">
        <v>79</v>
      </c>
      <c r="H40" s="109">
        <v>23000000</v>
      </c>
      <c r="I40" s="109">
        <f t="shared" si="0"/>
        <v>23000000</v>
      </c>
      <c r="J40" s="108" t="s">
        <v>31</v>
      </c>
      <c r="K40" s="108" t="s">
        <v>31</v>
      </c>
      <c r="L40" s="124" t="s">
        <v>88</v>
      </c>
    </row>
    <row r="41" spans="2:12" s="101" customFormat="1" ht="99.75" customHeight="1">
      <c r="B41" s="123" t="s">
        <v>206</v>
      </c>
      <c r="C41" s="108" t="s">
        <v>90</v>
      </c>
      <c r="D41" s="111">
        <v>43850</v>
      </c>
      <c r="E41" s="108" t="s">
        <v>157</v>
      </c>
      <c r="F41" s="108" t="s">
        <v>91</v>
      </c>
      <c r="G41" s="108" t="s">
        <v>79</v>
      </c>
      <c r="H41" s="109">
        <v>108912000</v>
      </c>
      <c r="I41" s="109">
        <f t="shared" si="0"/>
        <v>108912000</v>
      </c>
      <c r="J41" s="108" t="s">
        <v>31</v>
      </c>
      <c r="K41" s="108" t="s">
        <v>31</v>
      </c>
      <c r="L41" s="124" t="s">
        <v>88</v>
      </c>
    </row>
    <row r="42" spans="2:12" s="101" customFormat="1" ht="99.75" customHeight="1">
      <c r="B42" s="123" t="s">
        <v>201</v>
      </c>
      <c r="C42" s="108" t="s">
        <v>93</v>
      </c>
      <c r="D42" s="111">
        <v>43922</v>
      </c>
      <c r="E42" s="108" t="s">
        <v>94</v>
      </c>
      <c r="F42" s="108" t="s">
        <v>30</v>
      </c>
      <c r="G42" s="108" t="s">
        <v>79</v>
      </c>
      <c r="H42" s="109">
        <v>22000000</v>
      </c>
      <c r="I42" s="109">
        <f t="shared" si="0"/>
        <v>22000000</v>
      </c>
      <c r="J42" s="108" t="s">
        <v>31</v>
      </c>
      <c r="K42" s="108" t="s">
        <v>31</v>
      </c>
      <c r="L42" s="124" t="s">
        <v>95</v>
      </c>
    </row>
    <row r="43" spans="2:12" s="101" customFormat="1" ht="99.75" customHeight="1">
      <c r="B43" s="123" t="s">
        <v>205</v>
      </c>
      <c r="C43" s="108" t="s">
        <v>97</v>
      </c>
      <c r="D43" s="111">
        <v>43843</v>
      </c>
      <c r="E43" s="108" t="s">
        <v>65</v>
      </c>
      <c r="F43" s="108" t="s">
        <v>30</v>
      </c>
      <c r="G43" s="108" t="s">
        <v>61</v>
      </c>
      <c r="H43" s="109">
        <v>23000000</v>
      </c>
      <c r="I43" s="109">
        <f aca="true" t="shared" si="1" ref="I43:I50">H43</f>
        <v>23000000</v>
      </c>
      <c r="J43" s="108" t="s">
        <v>31</v>
      </c>
      <c r="K43" s="108" t="s">
        <v>31</v>
      </c>
      <c r="L43" s="124" t="s">
        <v>98</v>
      </c>
    </row>
    <row r="44" spans="2:12" s="101" customFormat="1" ht="99.75" customHeight="1">
      <c r="B44" s="123" t="s">
        <v>205</v>
      </c>
      <c r="C44" s="108" t="s">
        <v>97</v>
      </c>
      <c r="D44" s="111">
        <v>43850</v>
      </c>
      <c r="E44" s="108" t="s">
        <v>157</v>
      </c>
      <c r="F44" s="108" t="s">
        <v>91</v>
      </c>
      <c r="G44" s="108" t="s">
        <v>61</v>
      </c>
      <c r="H44" s="109">
        <v>354000000</v>
      </c>
      <c r="I44" s="109">
        <f t="shared" si="1"/>
        <v>354000000</v>
      </c>
      <c r="J44" s="108" t="s">
        <v>31</v>
      </c>
      <c r="K44" s="108" t="s">
        <v>31</v>
      </c>
      <c r="L44" s="124" t="s">
        <v>98</v>
      </c>
    </row>
    <row r="45" spans="2:12" s="101" customFormat="1" ht="99.75" customHeight="1">
      <c r="B45" s="123">
        <v>44103100</v>
      </c>
      <c r="C45" s="108" t="s">
        <v>99</v>
      </c>
      <c r="D45" s="111">
        <v>43862</v>
      </c>
      <c r="E45" s="108" t="s">
        <v>29</v>
      </c>
      <c r="F45" s="108" t="s">
        <v>30</v>
      </c>
      <c r="G45" s="108" t="s">
        <v>61</v>
      </c>
      <c r="H45" s="109">
        <v>5000000</v>
      </c>
      <c r="I45" s="109">
        <f t="shared" si="1"/>
        <v>5000000</v>
      </c>
      <c r="J45" s="108" t="s">
        <v>31</v>
      </c>
      <c r="K45" s="108" t="s">
        <v>31</v>
      </c>
      <c r="L45" s="124" t="s">
        <v>100</v>
      </c>
    </row>
    <row r="46" spans="2:12" s="101" customFormat="1" ht="99.75" customHeight="1">
      <c r="B46" s="123" t="s">
        <v>195</v>
      </c>
      <c r="C46" s="108" t="s">
        <v>101</v>
      </c>
      <c r="D46" s="111">
        <v>43850</v>
      </c>
      <c r="E46" s="108" t="s">
        <v>29</v>
      </c>
      <c r="F46" s="108" t="s">
        <v>30</v>
      </c>
      <c r="G46" s="108" t="s">
        <v>61</v>
      </c>
      <c r="H46" s="109">
        <v>10000000</v>
      </c>
      <c r="I46" s="109">
        <f t="shared" si="1"/>
        <v>10000000</v>
      </c>
      <c r="J46" s="108" t="s">
        <v>31</v>
      </c>
      <c r="K46" s="108" t="s">
        <v>31</v>
      </c>
      <c r="L46" s="124" t="s">
        <v>77</v>
      </c>
    </row>
    <row r="47" spans="2:12" s="101" customFormat="1" ht="99.75" customHeight="1">
      <c r="B47" s="123">
        <v>42241700</v>
      </c>
      <c r="C47" s="108" t="s">
        <v>102</v>
      </c>
      <c r="D47" s="111">
        <v>43983</v>
      </c>
      <c r="E47" s="108" t="s">
        <v>65</v>
      </c>
      <c r="F47" s="108" t="s">
        <v>30</v>
      </c>
      <c r="G47" s="108" t="s">
        <v>61</v>
      </c>
      <c r="H47" s="109">
        <v>1000000</v>
      </c>
      <c r="I47" s="109">
        <f t="shared" si="1"/>
        <v>1000000</v>
      </c>
      <c r="J47" s="108" t="s">
        <v>31</v>
      </c>
      <c r="K47" s="108" t="s">
        <v>31</v>
      </c>
      <c r="L47" s="124" t="s">
        <v>103</v>
      </c>
    </row>
    <row r="48" spans="2:12" s="101" customFormat="1" ht="99.75" customHeight="1">
      <c r="B48" s="123">
        <v>52161500</v>
      </c>
      <c r="C48" s="108" t="s">
        <v>196</v>
      </c>
      <c r="D48" s="111">
        <v>43983</v>
      </c>
      <c r="E48" s="108" t="s">
        <v>65</v>
      </c>
      <c r="F48" s="108" t="s">
        <v>30</v>
      </c>
      <c r="G48" s="108" t="s">
        <v>61</v>
      </c>
      <c r="H48" s="109">
        <v>2000000</v>
      </c>
      <c r="I48" s="109">
        <f t="shared" si="1"/>
        <v>2000000</v>
      </c>
      <c r="J48" s="108" t="s">
        <v>31</v>
      </c>
      <c r="K48" s="108" t="s">
        <v>31</v>
      </c>
      <c r="L48" s="124" t="s">
        <v>77</v>
      </c>
    </row>
    <row r="49" spans="2:12" s="101" customFormat="1" ht="99.75" customHeight="1">
      <c r="B49" s="123" t="s">
        <v>192</v>
      </c>
      <c r="C49" s="108" t="s">
        <v>197</v>
      </c>
      <c r="D49" s="111">
        <v>43983</v>
      </c>
      <c r="E49" s="108" t="s">
        <v>65</v>
      </c>
      <c r="F49" s="108" t="s">
        <v>30</v>
      </c>
      <c r="G49" s="108" t="s">
        <v>61</v>
      </c>
      <c r="H49" s="109">
        <v>26000000</v>
      </c>
      <c r="I49" s="109">
        <f t="shared" si="1"/>
        <v>26000000</v>
      </c>
      <c r="J49" s="108" t="s">
        <v>31</v>
      </c>
      <c r="K49" s="108" t="s">
        <v>31</v>
      </c>
      <c r="L49" s="124" t="s">
        <v>100</v>
      </c>
    </row>
    <row r="50" spans="2:12" s="101" customFormat="1" ht="99.75" customHeight="1">
      <c r="B50" s="123">
        <v>56101500</v>
      </c>
      <c r="C50" s="108" t="s">
        <v>106</v>
      </c>
      <c r="D50" s="111">
        <v>43983</v>
      </c>
      <c r="E50" s="108" t="s">
        <v>65</v>
      </c>
      <c r="F50" s="108" t="s">
        <v>30</v>
      </c>
      <c r="G50" s="108" t="s">
        <v>61</v>
      </c>
      <c r="H50" s="109">
        <v>18000000</v>
      </c>
      <c r="I50" s="109">
        <f t="shared" si="1"/>
        <v>18000000</v>
      </c>
      <c r="J50" s="108" t="s">
        <v>31</v>
      </c>
      <c r="K50" s="108" t="s">
        <v>31</v>
      </c>
      <c r="L50" s="124" t="s">
        <v>77</v>
      </c>
    </row>
    <row r="51" spans="2:12" s="101" customFormat="1" ht="99.75" customHeight="1">
      <c r="B51" s="123">
        <v>46191500</v>
      </c>
      <c r="C51" s="108" t="s">
        <v>112</v>
      </c>
      <c r="D51" s="111">
        <v>44013</v>
      </c>
      <c r="E51" s="108" t="s">
        <v>65</v>
      </c>
      <c r="F51" s="108" t="s">
        <v>66</v>
      </c>
      <c r="G51" s="108" t="s">
        <v>61</v>
      </c>
      <c r="H51" s="109">
        <v>2000000</v>
      </c>
      <c r="I51" s="109">
        <f>H51</f>
        <v>2000000</v>
      </c>
      <c r="J51" s="108" t="s">
        <v>31</v>
      </c>
      <c r="K51" s="108" t="s">
        <v>31</v>
      </c>
      <c r="L51" s="124" t="s">
        <v>113</v>
      </c>
    </row>
    <row r="52" spans="2:12" s="101" customFormat="1" ht="99.75" customHeight="1">
      <c r="B52" s="123">
        <v>81111812</v>
      </c>
      <c r="C52" s="108" t="s">
        <v>194</v>
      </c>
      <c r="D52" s="108" t="s">
        <v>107</v>
      </c>
      <c r="E52" s="108" t="s">
        <v>108</v>
      </c>
      <c r="F52" s="108" t="s">
        <v>66</v>
      </c>
      <c r="G52" s="108" t="s">
        <v>109</v>
      </c>
      <c r="H52" s="109">
        <v>4000000</v>
      </c>
      <c r="I52" s="109">
        <v>4000000</v>
      </c>
      <c r="J52" s="108" t="s">
        <v>31</v>
      </c>
      <c r="K52" s="108" t="s">
        <v>31</v>
      </c>
      <c r="L52" s="124" t="s">
        <v>100</v>
      </c>
    </row>
    <row r="53" spans="2:12" s="101" customFormat="1" ht="99.75" customHeight="1">
      <c r="B53" s="123">
        <v>78102203</v>
      </c>
      <c r="C53" s="108" t="s">
        <v>115</v>
      </c>
      <c r="D53" s="111">
        <v>43840</v>
      </c>
      <c r="E53" s="108" t="s">
        <v>29</v>
      </c>
      <c r="F53" s="108" t="s">
        <v>30</v>
      </c>
      <c r="G53" s="108" t="s">
        <v>79</v>
      </c>
      <c r="H53" s="109">
        <v>4500000</v>
      </c>
      <c r="I53" s="109">
        <v>4500000</v>
      </c>
      <c r="J53" s="108" t="s">
        <v>31</v>
      </c>
      <c r="K53" s="108" t="s">
        <v>31</v>
      </c>
      <c r="L53" s="124" t="s">
        <v>116</v>
      </c>
    </row>
    <row r="54" spans="2:12" s="101" customFormat="1" ht="99.75" customHeight="1">
      <c r="B54" s="123">
        <v>44122010</v>
      </c>
      <c r="C54" s="108" t="s">
        <v>118</v>
      </c>
      <c r="D54" s="111">
        <v>43891</v>
      </c>
      <c r="E54" s="108" t="s">
        <v>65</v>
      </c>
      <c r="F54" s="108" t="s">
        <v>66</v>
      </c>
      <c r="G54" s="108" t="s">
        <v>61</v>
      </c>
      <c r="H54" s="109">
        <v>9000000</v>
      </c>
      <c r="I54" s="109">
        <f>H54</f>
        <v>9000000</v>
      </c>
      <c r="J54" s="108" t="s">
        <v>31</v>
      </c>
      <c r="K54" s="108" t="s">
        <v>31</v>
      </c>
      <c r="L54" s="124" t="s">
        <v>119</v>
      </c>
    </row>
    <row r="55" spans="2:12" s="101" customFormat="1" ht="99.75" customHeight="1">
      <c r="B55" s="123">
        <v>82101601</v>
      </c>
      <c r="C55" s="108" t="s">
        <v>120</v>
      </c>
      <c r="D55" s="111">
        <v>43831</v>
      </c>
      <c r="E55" s="108" t="s">
        <v>29</v>
      </c>
      <c r="F55" s="108" t="s">
        <v>30</v>
      </c>
      <c r="G55" s="108" t="s">
        <v>79</v>
      </c>
      <c r="H55" s="109">
        <v>6900000</v>
      </c>
      <c r="I55" s="109">
        <f>H55</f>
        <v>6900000</v>
      </c>
      <c r="J55" s="108" t="s">
        <v>31</v>
      </c>
      <c r="K55" s="108" t="s">
        <v>31</v>
      </c>
      <c r="L55" s="124" t="s">
        <v>159</v>
      </c>
    </row>
    <row r="56" spans="2:12" s="101" customFormat="1" ht="99.75" customHeight="1">
      <c r="B56" s="126" t="s">
        <v>185</v>
      </c>
      <c r="C56" s="112" t="s">
        <v>121</v>
      </c>
      <c r="D56" s="111">
        <v>43891</v>
      </c>
      <c r="E56" s="108" t="s">
        <v>94</v>
      </c>
      <c r="F56" s="108" t="s">
        <v>30</v>
      </c>
      <c r="G56" s="108" t="s">
        <v>79</v>
      </c>
      <c r="H56" s="109">
        <v>53000000</v>
      </c>
      <c r="I56" s="109">
        <f>H56</f>
        <v>53000000</v>
      </c>
      <c r="J56" s="108" t="s">
        <v>31</v>
      </c>
      <c r="K56" s="108" t="s">
        <v>31</v>
      </c>
      <c r="L56" s="124" t="s">
        <v>113</v>
      </c>
    </row>
    <row r="57" spans="2:12" s="101" customFormat="1" ht="99.75" customHeight="1">
      <c r="B57" s="123">
        <v>80161500</v>
      </c>
      <c r="C57" s="108" t="s">
        <v>122</v>
      </c>
      <c r="D57" s="111">
        <v>43845</v>
      </c>
      <c r="E57" s="108" t="s">
        <v>181</v>
      </c>
      <c r="F57" s="108" t="s">
        <v>30</v>
      </c>
      <c r="G57" s="108" t="s">
        <v>79</v>
      </c>
      <c r="H57" s="109">
        <v>36000000</v>
      </c>
      <c r="I57" s="109">
        <f>H57</f>
        <v>36000000</v>
      </c>
      <c r="J57" s="108" t="s">
        <v>31</v>
      </c>
      <c r="K57" s="108" t="s">
        <v>31</v>
      </c>
      <c r="L57" s="124" t="s">
        <v>172</v>
      </c>
    </row>
    <row r="58" spans="2:12" s="101" customFormat="1" ht="99.75" customHeight="1">
      <c r="B58" s="123">
        <v>80161500</v>
      </c>
      <c r="C58" s="108" t="s">
        <v>123</v>
      </c>
      <c r="D58" s="111">
        <v>43831</v>
      </c>
      <c r="E58" s="108" t="s">
        <v>29</v>
      </c>
      <c r="F58" s="108" t="s">
        <v>30</v>
      </c>
      <c r="G58" s="108" t="s">
        <v>79</v>
      </c>
      <c r="H58" s="109">
        <f>1700000*6</f>
        <v>10200000</v>
      </c>
      <c r="I58" s="109">
        <f>H58</f>
        <v>10200000</v>
      </c>
      <c r="J58" s="108" t="s">
        <v>31</v>
      </c>
      <c r="K58" s="108" t="s">
        <v>31</v>
      </c>
      <c r="L58" s="124" t="s">
        <v>100</v>
      </c>
    </row>
    <row r="59" spans="2:12" s="101" customFormat="1" ht="99.75" customHeight="1">
      <c r="B59" s="123">
        <v>85121600</v>
      </c>
      <c r="C59" s="108" t="s">
        <v>124</v>
      </c>
      <c r="D59" s="111">
        <v>43831</v>
      </c>
      <c r="E59" s="108" t="s">
        <v>161</v>
      </c>
      <c r="F59" s="108" t="s">
        <v>30</v>
      </c>
      <c r="G59" s="108" t="s">
        <v>79</v>
      </c>
      <c r="H59" s="109">
        <v>5000000</v>
      </c>
      <c r="I59" s="109">
        <v>5000000</v>
      </c>
      <c r="J59" s="108" t="s">
        <v>31</v>
      </c>
      <c r="K59" s="108" t="s">
        <v>31</v>
      </c>
      <c r="L59" s="124" t="s">
        <v>125</v>
      </c>
    </row>
    <row r="60" spans="1:12" s="101" customFormat="1" ht="99.75" customHeight="1">
      <c r="A60" s="119"/>
      <c r="B60" s="123">
        <v>80161500</v>
      </c>
      <c r="C60" s="108" t="s">
        <v>160</v>
      </c>
      <c r="D60" s="111">
        <v>43845</v>
      </c>
      <c r="E60" s="108" t="s">
        <v>181</v>
      </c>
      <c r="F60" s="108" t="s">
        <v>30</v>
      </c>
      <c r="G60" s="108" t="s">
        <v>79</v>
      </c>
      <c r="H60" s="109">
        <v>24000000</v>
      </c>
      <c r="I60" s="109">
        <v>24000000</v>
      </c>
      <c r="J60" s="108" t="s">
        <v>31</v>
      </c>
      <c r="K60" s="108" t="s">
        <v>31</v>
      </c>
      <c r="L60" s="124" t="s">
        <v>172</v>
      </c>
    </row>
    <row r="61" spans="1:12" s="101" customFormat="1" ht="99.75" customHeight="1">
      <c r="A61" s="119"/>
      <c r="B61" s="123">
        <v>85121800</v>
      </c>
      <c r="C61" s="108" t="s">
        <v>169</v>
      </c>
      <c r="D61" s="111">
        <v>43843</v>
      </c>
      <c r="E61" s="108" t="s">
        <v>157</v>
      </c>
      <c r="F61" s="108" t="s">
        <v>30</v>
      </c>
      <c r="G61" s="108" t="s">
        <v>79</v>
      </c>
      <c r="H61" s="109">
        <v>5000000</v>
      </c>
      <c r="I61" s="109">
        <v>5000000</v>
      </c>
      <c r="J61" s="108" t="s">
        <v>31</v>
      </c>
      <c r="K61" s="108" t="s">
        <v>31</v>
      </c>
      <c r="L61" s="124" t="s">
        <v>103</v>
      </c>
    </row>
    <row r="62" spans="1:12" s="101" customFormat="1" ht="99.75" customHeight="1">
      <c r="A62" s="119"/>
      <c r="B62" s="123">
        <v>84111603</v>
      </c>
      <c r="C62" s="108" t="s">
        <v>126</v>
      </c>
      <c r="D62" s="111">
        <v>43922</v>
      </c>
      <c r="E62" s="108" t="s">
        <v>29</v>
      </c>
      <c r="F62" s="108" t="s">
        <v>149</v>
      </c>
      <c r="G62" s="108" t="s">
        <v>150</v>
      </c>
      <c r="H62" s="109">
        <v>30600000</v>
      </c>
      <c r="I62" s="109">
        <v>30600000</v>
      </c>
      <c r="J62" s="108" t="s">
        <v>31</v>
      </c>
      <c r="K62" s="108" t="s">
        <v>31</v>
      </c>
      <c r="L62" s="124" t="s">
        <v>156</v>
      </c>
    </row>
    <row r="63" spans="1:12" s="101" customFormat="1" ht="99.75" customHeight="1">
      <c r="A63" s="119"/>
      <c r="B63" s="123" t="s">
        <v>186</v>
      </c>
      <c r="C63" s="108" t="s">
        <v>128</v>
      </c>
      <c r="D63" s="111">
        <v>43831</v>
      </c>
      <c r="E63" s="108" t="s">
        <v>29</v>
      </c>
      <c r="F63" s="108" t="s">
        <v>30</v>
      </c>
      <c r="G63" s="108" t="s">
        <v>79</v>
      </c>
      <c r="H63" s="109">
        <v>38400000</v>
      </c>
      <c r="I63" s="109">
        <f>H63</f>
        <v>38400000</v>
      </c>
      <c r="J63" s="108" t="s">
        <v>31</v>
      </c>
      <c r="K63" s="108" t="s">
        <v>31</v>
      </c>
      <c r="L63" s="124" t="s">
        <v>172</v>
      </c>
    </row>
    <row r="64" spans="1:12" s="101" customFormat="1" ht="99.75" customHeight="1">
      <c r="A64" s="119"/>
      <c r="B64" s="123" t="s">
        <v>186</v>
      </c>
      <c r="C64" s="108" t="s">
        <v>129</v>
      </c>
      <c r="D64" s="111">
        <v>43840</v>
      </c>
      <c r="E64" s="108" t="s">
        <v>29</v>
      </c>
      <c r="F64" s="108" t="s">
        <v>66</v>
      </c>
      <c r="G64" s="108" t="s">
        <v>79</v>
      </c>
      <c r="H64" s="109">
        <v>38400000</v>
      </c>
      <c r="I64" s="109">
        <v>38400000</v>
      </c>
      <c r="J64" s="108" t="s">
        <v>31</v>
      </c>
      <c r="K64" s="108" t="s">
        <v>31</v>
      </c>
      <c r="L64" s="124" t="s">
        <v>172</v>
      </c>
    </row>
    <row r="65" spans="1:12" s="101" customFormat="1" ht="99.75" customHeight="1">
      <c r="A65" s="119"/>
      <c r="B65" s="123" t="s">
        <v>187</v>
      </c>
      <c r="C65" s="108" t="s">
        <v>131</v>
      </c>
      <c r="D65" s="110">
        <v>43466</v>
      </c>
      <c r="E65" s="108" t="s">
        <v>157</v>
      </c>
      <c r="F65" s="108" t="s">
        <v>30</v>
      </c>
      <c r="G65" s="108" t="s">
        <v>79</v>
      </c>
      <c r="H65" s="109">
        <v>12000000</v>
      </c>
      <c r="I65" s="109">
        <v>12000000</v>
      </c>
      <c r="J65" s="108" t="s">
        <v>31</v>
      </c>
      <c r="K65" s="108" t="s">
        <v>31</v>
      </c>
      <c r="L65" s="124" t="s">
        <v>158</v>
      </c>
    </row>
    <row r="66" spans="1:12" s="101" customFormat="1" ht="99.75" customHeight="1">
      <c r="A66" s="119"/>
      <c r="B66" s="123" t="s">
        <v>187</v>
      </c>
      <c r="C66" s="108" t="s">
        <v>162</v>
      </c>
      <c r="D66" s="110">
        <v>43497</v>
      </c>
      <c r="E66" s="108" t="s">
        <v>29</v>
      </c>
      <c r="F66" s="108" t="s">
        <v>66</v>
      </c>
      <c r="G66" s="108" t="s">
        <v>79</v>
      </c>
      <c r="H66" s="109">
        <v>22800000</v>
      </c>
      <c r="I66" s="109">
        <v>22800000</v>
      </c>
      <c r="J66" s="108" t="s">
        <v>31</v>
      </c>
      <c r="K66" s="108" t="s">
        <v>31</v>
      </c>
      <c r="L66" s="124" t="s">
        <v>159</v>
      </c>
    </row>
    <row r="67" spans="2:12" s="101" customFormat="1" ht="99.75" customHeight="1">
      <c r="B67" s="123">
        <v>85121608</v>
      </c>
      <c r="C67" s="108" t="s">
        <v>134</v>
      </c>
      <c r="D67" s="111">
        <v>43838</v>
      </c>
      <c r="E67" s="108" t="s">
        <v>29</v>
      </c>
      <c r="F67" s="108" t="s">
        <v>30</v>
      </c>
      <c r="G67" s="108" t="s">
        <v>79</v>
      </c>
      <c r="H67" s="109">
        <v>32400000</v>
      </c>
      <c r="I67" s="109">
        <v>32400000</v>
      </c>
      <c r="J67" s="108" t="s">
        <v>31</v>
      </c>
      <c r="K67" s="108" t="s">
        <v>31</v>
      </c>
      <c r="L67" s="124" t="s">
        <v>164</v>
      </c>
    </row>
    <row r="68" spans="2:12" s="101" customFormat="1" ht="99.75" customHeight="1">
      <c r="B68" s="123">
        <v>85122101</v>
      </c>
      <c r="C68" s="108" t="s">
        <v>135</v>
      </c>
      <c r="D68" s="111">
        <v>43838</v>
      </c>
      <c r="E68" s="108" t="s">
        <v>163</v>
      </c>
      <c r="F68" s="108" t="s">
        <v>30</v>
      </c>
      <c r="G68" s="108" t="s">
        <v>79</v>
      </c>
      <c r="H68" s="109">
        <v>55200000</v>
      </c>
      <c r="I68" s="109">
        <v>55200000</v>
      </c>
      <c r="J68" s="108" t="s">
        <v>31</v>
      </c>
      <c r="K68" s="108" t="s">
        <v>31</v>
      </c>
      <c r="L68" s="124" t="s">
        <v>158</v>
      </c>
    </row>
    <row r="69" spans="2:12" s="101" customFormat="1" ht="99.75" customHeight="1">
      <c r="B69" s="123">
        <v>85121600</v>
      </c>
      <c r="C69" s="108" t="s">
        <v>136</v>
      </c>
      <c r="D69" s="111">
        <v>43891</v>
      </c>
      <c r="E69" s="108" t="s">
        <v>165</v>
      </c>
      <c r="F69" s="108" t="s">
        <v>30</v>
      </c>
      <c r="G69" s="108" t="s">
        <v>79</v>
      </c>
      <c r="H69" s="109">
        <v>6200000</v>
      </c>
      <c r="I69" s="109">
        <v>6200000</v>
      </c>
      <c r="J69" s="108" t="s">
        <v>31</v>
      </c>
      <c r="K69" s="108" t="s">
        <v>31</v>
      </c>
      <c r="L69" s="124" t="s">
        <v>158</v>
      </c>
    </row>
    <row r="70" spans="2:12" s="101" customFormat="1" ht="99.75" customHeight="1">
      <c r="B70" s="132" t="s">
        <v>137</v>
      </c>
      <c r="C70" s="108" t="s">
        <v>138</v>
      </c>
      <c r="D70" s="111">
        <v>43891</v>
      </c>
      <c r="E70" s="108" t="s">
        <v>166</v>
      </c>
      <c r="F70" s="108" t="s">
        <v>30</v>
      </c>
      <c r="G70" s="108" t="s">
        <v>61</v>
      </c>
      <c r="H70" s="109">
        <v>6200000</v>
      </c>
      <c r="I70" s="109">
        <v>6200000</v>
      </c>
      <c r="J70" s="108" t="s">
        <v>31</v>
      </c>
      <c r="K70" s="108" t="s">
        <v>31</v>
      </c>
      <c r="L70" s="124" t="s">
        <v>158</v>
      </c>
    </row>
    <row r="71" spans="2:12" s="101" customFormat="1" ht="99.75" customHeight="1">
      <c r="B71" s="123">
        <v>85121612</v>
      </c>
      <c r="C71" s="108" t="s">
        <v>139</v>
      </c>
      <c r="D71" s="111">
        <v>43891</v>
      </c>
      <c r="E71" s="108" t="s">
        <v>167</v>
      </c>
      <c r="F71" s="108" t="s">
        <v>66</v>
      </c>
      <c r="G71" s="108" t="s">
        <v>61</v>
      </c>
      <c r="H71" s="109">
        <v>6200000</v>
      </c>
      <c r="I71" s="109">
        <v>6200000</v>
      </c>
      <c r="J71" s="108" t="s">
        <v>31</v>
      </c>
      <c r="K71" s="108" t="s">
        <v>31</v>
      </c>
      <c r="L71" s="124" t="s">
        <v>158</v>
      </c>
    </row>
    <row r="72" spans="2:12" s="101" customFormat="1" ht="99.75" customHeight="1">
      <c r="B72" s="123">
        <v>85121600</v>
      </c>
      <c r="C72" s="108" t="s">
        <v>140</v>
      </c>
      <c r="D72" s="111">
        <v>44044</v>
      </c>
      <c r="E72" s="108" t="s">
        <v>168</v>
      </c>
      <c r="F72" s="108" t="s">
        <v>66</v>
      </c>
      <c r="G72" s="108" t="s">
        <v>79</v>
      </c>
      <c r="H72" s="109">
        <v>2300000</v>
      </c>
      <c r="I72" s="109">
        <v>2300000</v>
      </c>
      <c r="J72" s="108" t="s">
        <v>31</v>
      </c>
      <c r="K72" s="108" t="s">
        <v>31</v>
      </c>
      <c r="L72" s="124" t="s">
        <v>158</v>
      </c>
    </row>
    <row r="73" spans="2:12" s="101" customFormat="1" ht="99.75" customHeight="1">
      <c r="B73" s="123">
        <v>85121600</v>
      </c>
      <c r="C73" s="108" t="s">
        <v>141</v>
      </c>
      <c r="D73" s="111">
        <v>43862</v>
      </c>
      <c r="E73" s="108" t="s">
        <v>170</v>
      </c>
      <c r="F73" s="108" t="s">
        <v>66</v>
      </c>
      <c r="G73" s="108" t="s">
        <v>79</v>
      </c>
      <c r="H73" s="109">
        <v>2650000</v>
      </c>
      <c r="I73" s="109">
        <v>2650000</v>
      </c>
      <c r="J73" s="108" t="s">
        <v>31</v>
      </c>
      <c r="K73" s="108" t="s">
        <v>31</v>
      </c>
      <c r="L73" s="124" t="s">
        <v>103</v>
      </c>
    </row>
    <row r="74" spans="2:12" s="101" customFormat="1" ht="99.75" customHeight="1">
      <c r="B74" s="123">
        <v>85121600</v>
      </c>
      <c r="C74" s="108" t="s">
        <v>142</v>
      </c>
      <c r="D74" s="111">
        <v>43862</v>
      </c>
      <c r="E74" s="108" t="s">
        <v>161</v>
      </c>
      <c r="F74" s="108" t="s">
        <v>66</v>
      </c>
      <c r="G74" s="108" t="s">
        <v>79</v>
      </c>
      <c r="H74" s="109">
        <v>2000000</v>
      </c>
      <c r="I74" s="109">
        <v>2000000</v>
      </c>
      <c r="J74" s="108" t="s">
        <v>31</v>
      </c>
      <c r="K74" s="108" t="s">
        <v>31</v>
      </c>
      <c r="L74" s="124" t="s">
        <v>103</v>
      </c>
    </row>
    <row r="75" spans="2:12" s="101" customFormat="1" ht="99.75" customHeight="1">
      <c r="B75" s="123">
        <v>85121502</v>
      </c>
      <c r="C75" s="108" t="s">
        <v>143</v>
      </c>
      <c r="D75" s="111">
        <v>43831</v>
      </c>
      <c r="E75" s="108" t="s">
        <v>163</v>
      </c>
      <c r="F75" s="108" t="s">
        <v>30</v>
      </c>
      <c r="G75" s="108" t="s">
        <v>79</v>
      </c>
      <c r="H75" s="109">
        <v>110400000</v>
      </c>
      <c r="I75" s="109">
        <v>110400000</v>
      </c>
      <c r="J75" s="108" t="s">
        <v>31</v>
      </c>
      <c r="K75" s="108" t="s">
        <v>31</v>
      </c>
      <c r="L75" s="124" t="s">
        <v>103</v>
      </c>
    </row>
    <row r="76" spans="2:12" s="101" customFormat="1" ht="99.75" customHeight="1">
      <c r="B76" s="123">
        <v>93141506</v>
      </c>
      <c r="C76" s="108" t="s">
        <v>175</v>
      </c>
      <c r="D76" s="111">
        <v>43891</v>
      </c>
      <c r="E76" s="108" t="s">
        <v>165</v>
      </c>
      <c r="F76" s="108" t="s">
        <v>30</v>
      </c>
      <c r="G76" s="108" t="s">
        <v>79</v>
      </c>
      <c r="H76" s="109">
        <v>3000000</v>
      </c>
      <c r="I76" s="109">
        <v>3000000</v>
      </c>
      <c r="J76" s="108" t="s">
        <v>31</v>
      </c>
      <c r="K76" s="108" t="s">
        <v>31</v>
      </c>
      <c r="L76" s="124" t="s">
        <v>144</v>
      </c>
    </row>
    <row r="77" spans="2:12" s="101" customFormat="1" ht="99.75" customHeight="1">
      <c r="B77" s="123" t="s">
        <v>190</v>
      </c>
      <c r="C77" s="108" t="s">
        <v>171</v>
      </c>
      <c r="D77" s="111">
        <v>43862</v>
      </c>
      <c r="E77" s="108" t="s">
        <v>157</v>
      </c>
      <c r="F77" s="108" t="s">
        <v>30</v>
      </c>
      <c r="G77" s="108" t="s">
        <v>79</v>
      </c>
      <c r="H77" s="109">
        <v>13000000</v>
      </c>
      <c r="I77" s="109">
        <v>13000000</v>
      </c>
      <c r="J77" s="108" t="s">
        <v>31</v>
      </c>
      <c r="K77" s="108" t="s">
        <v>31</v>
      </c>
      <c r="L77" s="124" t="s">
        <v>172</v>
      </c>
    </row>
    <row r="78" spans="2:12" s="101" customFormat="1" ht="99.75" customHeight="1">
      <c r="B78" s="123">
        <v>43233201</v>
      </c>
      <c r="C78" s="108" t="s">
        <v>146</v>
      </c>
      <c r="D78" s="111">
        <v>43862</v>
      </c>
      <c r="E78" s="108">
        <v>11</v>
      </c>
      <c r="F78" s="108" t="s">
        <v>30</v>
      </c>
      <c r="G78" s="108" t="s">
        <v>61</v>
      </c>
      <c r="H78" s="109">
        <v>3000000</v>
      </c>
      <c r="I78" s="109">
        <v>3000000</v>
      </c>
      <c r="J78" s="108" t="s">
        <v>31</v>
      </c>
      <c r="K78" s="108" t="s">
        <v>31</v>
      </c>
      <c r="L78" s="124" t="s">
        <v>117</v>
      </c>
    </row>
    <row r="79" spans="2:12" s="101" customFormat="1" ht="99.75" customHeight="1">
      <c r="B79" s="123" t="s">
        <v>191</v>
      </c>
      <c r="C79" s="108" t="s">
        <v>148</v>
      </c>
      <c r="D79" s="111">
        <v>43843</v>
      </c>
      <c r="E79" s="108" t="s">
        <v>29</v>
      </c>
      <c r="F79" s="108" t="s">
        <v>30</v>
      </c>
      <c r="G79" s="108" t="s">
        <v>79</v>
      </c>
      <c r="H79" s="109">
        <v>21000000</v>
      </c>
      <c r="I79" s="109">
        <v>21000000</v>
      </c>
      <c r="J79" s="108" t="s">
        <v>31</v>
      </c>
      <c r="K79" s="108" t="s">
        <v>31</v>
      </c>
      <c r="L79" s="124" t="s">
        <v>113</v>
      </c>
    </row>
    <row r="80" spans="2:12" s="101" customFormat="1" ht="99.75" customHeight="1" thickBot="1">
      <c r="B80" s="133">
        <v>78181500</v>
      </c>
      <c r="C80" s="135" t="s">
        <v>202</v>
      </c>
      <c r="D80" s="134">
        <v>43843</v>
      </c>
      <c r="E80" s="135" t="s">
        <v>163</v>
      </c>
      <c r="F80" s="135" t="s">
        <v>30</v>
      </c>
      <c r="G80" s="135" t="s">
        <v>79</v>
      </c>
      <c r="H80" s="136">
        <v>23000000</v>
      </c>
      <c r="I80" s="136">
        <v>23000000</v>
      </c>
      <c r="J80" s="135" t="s">
        <v>31</v>
      </c>
      <c r="K80" s="135" t="s">
        <v>31</v>
      </c>
      <c r="L80" s="137" t="s">
        <v>77</v>
      </c>
    </row>
    <row r="81" spans="2:12" s="113" customFormat="1" ht="27" customHeight="1">
      <c r="B81" s="114"/>
      <c r="C81" s="114"/>
      <c r="D81" s="114"/>
      <c r="E81" s="114"/>
      <c r="F81" s="114"/>
      <c r="G81" s="114"/>
      <c r="H81" s="115"/>
      <c r="I81" s="116"/>
      <c r="J81" s="114"/>
      <c r="K81" s="114"/>
      <c r="L81" s="114"/>
    </row>
    <row r="82" spans="2:4" ht="30.75" customHeight="1" thickBot="1">
      <c r="B82" s="146" t="s">
        <v>21</v>
      </c>
      <c r="C82" s="146"/>
      <c r="D82" s="146"/>
    </row>
    <row r="83" spans="2:4" ht="56.25" customHeight="1">
      <c r="B83" s="117" t="s">
        <v>6</v>
      </c>
      <c r="C83" s="144" t="s">
        <v>22</v>
      </c>
      <c r="D83" s="118" t="s">
        <v>14</v>
      </c>
    </row>
    <row r="84" spans="2:4" ht="99.75" customHeight="1">
      <c r="B84" s="112" t="s">
        <v>39</v>
      </c>
      <c r="C84" s="112">
        <v>56101500</v>
      </c>
      <c r="D84" s="112" t="s">
        <v>182</v>
      </c>
    </row>
    <row r="85" spans="2:4" ht="99.75" customHeight="1">
      <c r="B85" s="112" t="s">
        <v>46</v>
      </c>
      <c r="C85" s="112">
        <v>42191902</v>
      </c>
      <c r="D85" s="112" t="s">
        <v>182</v>
      </c>
    </row>
    <row r="86" spans="2:4" ht="99.75" customHeight="1">
      <c r="B86" s="112" t="s">
        <v>44</v>
      </c>
      <c r="C86" s="112">
        <v>72141115</v>
      </c>
      <c r="D86" s="112" t="s">
        <v>182</v>
      </c>
    </row>
    <row r="87" spans="2:4" ht="99.75" customHeight="1">
      <c r="B87" s="112" t="s">
        <v>58</v>
      </c>
      <c r="C87" s="112" t="s">
        <v>50</v>
      </c>
      <c r="D87" s="112" t="s">
        <v>182</v>
      </c>
    </row>
    <row r="88" spans="2:4" ht="99.75" customHeight="1">
      <c r="B88" s="112" t="s">
        <v>56</v>
      </c>
      <c r="C88" s="112" t="s">
        <v>55</v>
      </c>
      <c r="D88" s="112" t="s">
        <v>182</v>
      </c>
    </row>
    <row r="89" spans="2:4" ht="99.75" customHeight="1">
      <c r="B89" s="112" t="s">
        <v>45</v>
      </c>
      <c r="C89" s="112" t="s">
        <v>54</v>
      </c>
      <c r="D89" s="112" t="s">
        <v>182</v>
      </c>
    </row>
    <row r="90" spans="2:4" ht="99.75" customHeight="1">
      <c r="B90" s="112" t="s">
        <v>40</v>
      </c>
      <c r="C90" s="112">
        <v>43223303</v>
      </c>
      <c r="D90" s="112" t="s">
        <v>182</v>
      </c>
    </row>
    <row r="91" spans="2:4" ht="57" customHeight="1">
      <c r="B91" s="112" t="s">
        <v>43</v>
      </c>
      <c r="C91" s="112" t="s">
        <v>47</v>
      </c>
      <c r="D91" s="112" t="s">
        <v>182</v>
      </c>
    </row>
    <row r="92" spans="2:4" ht="55.5" customHeight="1">
      <c r="B92" s="112" t="s">
        <v>41</v>
      </c>
      <c r="C92" s="112">
        <v>42191802</v>
      </c>
      <c r="D92" s="112" t="s">
        <v>182</v>
      </c>
    </row>
    <row r="93" spans="2:4" ht="61.5" customHeight="1">
      <c r="B93" s="112" t="s">
        <v>42</v>
      </c>
      <c r="C93" s="112">
        <v>26131501</v>
      </c>
      <c r="D93" s="112" t="s">
        <v>182</v>
      </c>
    </row>
    <row r="94" spans="2:4" ht="64.5" customHeight="1">
      <c r="B94" s="112" t="s">
        <v>48</v>
      </c>
      <c r="C94" s="145">
        <v>80161506</v>
      </c>
      <c r="D94" s="112" t="s">
        <v>182</v>
      </c>
    </row>
    <row r="95" spans="2:4" ht="66.75" customHeight="1">
      <c r="B95" s="112" t="s">
        <v>49</v>
      </c>
      <c r="C95" s="112" t="s">
        <v>53</v>
      </c>
      <c r="D95" s="112" t="s">
        <v>182</v>
      </c>
    </row>
    <row r="96" spans="2:4" ht="101.25" customHeight="1">
      <c r="B96" s="112" t="s">
        <v>52</v>
      </c>
      <c r="C96" s="112" t="s">
        <v>51</v>
      </c>
      <c r="D96" s="112" t="s">
        <v>182</v>
      </c>
    </row>
    <row r="97" spans="2:4" ht="148.5" customHeight="1">
      <c r="B97" s="112" t="s">
        <v>57</v>
      </c>
      <c r="C97" s="112">
        <v>81101516</v>
      </c>
      <c r="D97" s="112" t="s">
        <v>182</v>
      </c>
    </row>
  </sheetData>
  <sheetProtection/>
  <mergeCells count="7">
    <mergeCell ref="B82:D82"/>
    <mergeCell ref="B2:L2"/>
    <mergeCell ref="B4:C4"/>
    <mergeCell ref="F5:I9"/>
    <mergeCell ref="B10:B13"/>
    <mergeCell ref="F14:I18"/>
    <mergeCell ref="B23:C23"/>
  </mergeCells>
  <hyperlinks>
    <hyperlink ref="C8" r:id="rId1" display="http://www.sanatoriocontratacion.gov.co"/>
  </hyperlinks>
  <printOptions horizontalCentered="1" verticalCentered="1"/>
  <pageMargins left="0.5118110236220472" right="0.11811023622047245" top="0.7480314960629921" bottom="0.7480314960629921" header="0.31496062992125984" footer="0.31496062992125984"/>
  <pageSetup horizontalDpi="600" verticalDpi="600" orientation="landscape" paperSize="126" scale="31" r:id="rId2"/>
  <rowBreaks count="3" manualBreakCount="3">
    <brk id="21" max="11" man="1"/>
    <brk id="76" max="11" man="1"/>
    <brk id="85" max="11" man="1"/>
  </rowBreaks>
</worksheet>
</file>

<file path=xl/worksheets/sheet2.xml><?xml version="1.0" encoding="utf-8"?>
<worksheet xmlns="http://schemas.openxmlformats.org/spreadsheetml/2006/main" xmlns:r="http://schemas.openxmlformats.org/officeDocument/2006/relationships">
  <dimension ref="A2:L104"/>
  <sheetViews>
    <sheetView view="pageBreakPreview" zoomScale="55" zoomScaleSheetLayoutView="55" zoomScalePageLayoutView="80" workbookViewId="0" topLeftCell="A28">
      <selection activeCell="C30" sqref="C30"/>
    </sheetView>
  </sheetViews>
  <sheetFormatPr defaultColWidth="10.8515625" defaultRowHeight="15"/>
  <cols>
    <col min="1" max="1" width="10.8515625" style="3" customWidth="1"/>
    <col min="2" max="2" width="44.7109375" style="6" customWidth="1"/>
    <col min="3" max="3" width="126.57421875" style="6" customWidth="1"/>
    <col min="4" max="4" width="22.28125" style="6" customWidth="1"/>
    <col min="5" max="5" width="19.8515625" style="6" customWidth="1"/>
    <col min="6" max="6" width="23.140625" style="6" customWidth="1"/>
    <col min="7" max="7" width="13.8515625" style="6" customWidth="1"/>
    <col min="8" max="8" width="34.140625" style="6" customWidth="1"/>
    <col min="9" max="9" width="39.8515625" style="6" customWidth="1"/>
    <col min="10" max="10" width="14.00390625" style="6" customWidth="1"/>
    <col min="11" max="11" width="23.421875" style="6" customWidth="1"/>
    <col min="12" max="12" width="26.140625" style="6" customWidth="1"/>
    <col min="13" max="13" width="14.00390625" style="1" customWidth="1"/>
    <col min="14" max="14" width="42.421875" style="1" customWidth="1"/>
    <col min="15" max="16384" width="10.8515625" style="1" customWidth="1"/>
  </cols>
  <sheetData>
    <row r="2" spans="2:12" ht="37.5" customHeight="1">
      <c r="B2" s="171" t="s">
        <v>20</v>
      </c>
      <c r="C2" s="171"/>
      <c r="D2" s="171"/>
      <c r="E2" s="171"/>
      <c r="F2" s="171"/>
      <c r="G2" s="171"/>
      <c r="H2" s="171"/>
      <c r="I2" s="171"/>
      <c r="J2" s="171"/>
      <c r="K2" s="171"/>
      <c r="L2" s="171"/>
    </row>
    <row r="3" ht="20.25">
      <c r="B3" s="5"/>
    </row>
    <row r="4" spans="2:3" ht="36" customHeight="1" thickBot="1">
      <c r="B4" s="186" t="s">
        <v>0</v>
      </c>
      <c r="C4" s="186"/>
    </row>
    <row r="5" spans="2:9" ht="27.75" customHeight="1">
      <c r="B5" s="7" t="s">
        <v>1</v>
      </c>
      <c r="C5" s="9" t="s">
        <v>151</v>
      </c>
      <c r="F5" s="172" t="s">
        <v>27</v>
      </c>
      <c r="G5" s="173"/>
      <c r="H5" s="173"/>
      <c r="I5" s="174"/>
    </row>
    <row r="6" spans="2:9" ht="30.75" customHeight="1">
      <c r="B6" s="8" t="s">
        <v>2</v>
      </c>
      <c r="C6" s="9" t="s">
        <v>153</v>
      </c>
      <c r="F6" s="175"/>
      <c r="G6" s="176"/>
      <c r="H6" s="176"/>
      <c r="I6" s="177"/>
    </row>
    <row r="7" spans="2:9" ht="29.25" customHeight="1">
      <c r="B7" s="8" t="s">
        <v>3</v>
      </c>
      <c r="C7" s="70" t="s">
        <v>152</v>
      </c>
      <c r="F7" s="175"/>
      <c r="G7" s="176"/>
      <c r="H7" s="176"/>
      <c r="I7" s="177"/>
    </row>
    <row r="8" spans="2:9" ht="31.5" customHeight="1">
      <c r="B8" s="8" t="s">
        <v>16</v>
      </c>
      <c r="C8" s="71" t="s">
        <v>154</v>
      </c>
      <c r="F8" s="175"/>
      <c r="G8" s="176"/>
      <c r="H8" s="176"/>
      <c r="I8" s="177"/>
    </row>
    <row r="9" spans="2:9" ht="216.75" customHeight="1">
      <c r="B9" s="8" t="s">
        <v>19</v>
      </c>
      <c r="C9" s="72" t="s">
        <v>176</v>
      </c>
      <c r="F9" s="178"/>
      <c r="G9" s="179"/>
      <c r="H9" s="179"/>
      <c r="I9" s="180"/>
    </row>
    <row r="10" spans="2:9" ht="95.25" customHeight="1">
      <c r="B10" s="181" t="s">
        <v>4</v>
      </c>
      <c r="C10" s="53" t="s">
        <v>34</v>
      </c>
      <c r="F10" s="10"/>
      <c r="G10" s="10"/>
      <c r="H10" s="10"/>
      <c r="I10" s="10"/>
    </row>
    <row r="11" spans="2:9" ht="108.75" customHeight="1">
      <c r="B11" s="182"/>
      <c r="C11" s="53" t="s">
        <v>35</v>
      </c>
      <c r="F11" s="10"/>
      <c r="G11" s="10"/>
      <c r="H11" s="10"/>
      <c r="I11" s="10"/>
    </row>
    <row r="12" spans="2:9" ht="126" customHeight="1">
      <c r="B12" s="182"/>
      <c r="C12" s="53" t="s">
        <v>36</v>
      </c>
      <c r="G12" s="10"/>
      <c r="H12" s="10"/>
      <c r="I12" s="10"/>
    </row>
    <row r="13" spans="2:9" ht="162.75" customHeight="1">
      <c r="B13" s="183"/>
      <c r="C13" s="53" t="s">
        <v>37</v>
      </c>
      <c r="F13" s="10"/>
      <c r="G13" s="10"/>
      <c r="H13" s="10"/>
      <c r="I13" s="10"/>
    </row>
    <row r="14" spans="2:9" ht="93.75" customHeight="1">
      <c r="B14" s="8" t="s">
        <v>5</v>
      </c>
      <c r="C14" s="9" t="s">
        <v>177</v>
      </c>
      <c r="F14" s="172" t="s">
        <v>26</v>
      </c>
      <c r="G14" s="173"/>
      <c r="H14" s="173"/>
      <c r="I14" s="174"/>
    </row>
    <row r="15" spans="2:9" ht="47.25" customHeight="1">
      <c r="B15" s="8" t="s">
        <v>23</v>
      </c>
      <c r="C15" s="54">
        <f>I88</f>
        <v>1346550000</v>
      </c>
      <c r="D15" s="11"/>
      <c r="F15" s="175"/>
      <c r="G15" s="176"/>
      <c r="H15" s="176"/>
      <c r="I15" s="177"/>
    </row>
    <row r="16" spans="2:9" ht="57.75" customHeight="1">
      <c r="B16" s="8" t="s">
        <v>24</v>
      </c>
      <c r="C16" s="54"/>
      <c r="D16" s="12"/>
      <c r="F16" s="175"/>
      <c r="G16" s="176"/>
      <c r="H16" s="176"/>
      <c r="I16" s="177"/>
    </row>
    <row r="17" spans="2:9" ht="50.25" customHeight="1">
      <c r="B17" s="8" t="s">
        <v>25</v>
      </c>
      <c r="C17" s="54"/>
      <c r="D17" s="12"/>
      <c r="F17" s="175"/>
      <c r="G17" s="176"/>
      <c r="H17" s="176"/>
      <c r="I17" s="177"/>
    </row>
    <row r="18" spans="2:9" ht="60" customHeight="1" thickBot="1">
      <c r="B18" s="13" t="s">
        <v>18</v>
      </c>
      <c r="C18" s="55">
        <v>43831</v>
      </c>
      <c r="F18" s="178"/>
      <c r="G18" s="179"/>
      <c r="H18" s="179"/>
      <c r="I18" s="180"/>
    </row>
    <row r="19" spans="2:9" ht="20.25">
      <c r="B19" s="14"/>
      <c r="C19" s="15"/>
      <c r="F19" s="16"/>
      <c r="G19" s="16"/>
      <c r="H19" s="16"/>
      <c r="I19" s="16"/>
    </row>
    <row r="20" spans="2:9" ht="20.25">
      <c r="B20" s="14"/>
      <c r="C20" s="15"/>
      <c r="F20" s="16"/>
      <c r="G20" s="16"/>
      <c r="H20" s="16"/>
      <c r="I20" s="16"/>
    </row>
    <row r="21" spans="2:9" ht="20.25">
      <c r="B21" s="14"/>
      <c r="C21" s="15"/>
      <c r="F21" s="16"/>
      <c r="G21" s="16"/>
      <c r="H21" s="16"/>
      <c r="I21" s="16"/>
    </row>
    <row r="23" spans="2:3" ht="36.75" customHeight="1" thickBot="1">
      <c r="B23" s="185" t="s">
        <v>15</v>
      </c>
      <c r="C23" s="185"/>
    </row>
    <row r="24" spans="2:12" ht="97.5" customHeight="1">
      <c r="B24" s="17" t="s">
        <v>28</v>
      </c>
      <c r="C24" s="18" t="s">
        <v>6</v>
      </c>
      <c r="D24" s="18" t="s">
        <v>17</v>
      </c>
      <c r="E24" s="18" t="s">
        <v>7</v>
      </c>
      <c r="F24" s="18" t="s">
        <v>8</v>
      </c>
      <c r="G24" s="18" t="s">
        <v>9</v>
      </c>
      <c r="H24" s="18" t="s">
        <v>10</v>
      </c>
      <c r="I24" s="18" t="s">
        <v>11</v>
      </c>
      <c r="J24" s="18" t="s">
        <v>12</v>
      </c>
      <c r="K24" s="18" t="s">
        <v>13</v>
      </c>
      <c r="L24" s="19" t="s">
        <v>14</v>
      </c>
    </row>
    <row r="25" spans="2:12" ht="97.5" customHeight="1">
      <c r="B25" s="23">
        <v>15101505</v>
      </c>
      <c r="C25" s="24" t="s">
        <v>59</v>
      </c>
      <c r="D25" s="34">
        <v>43843</v>
      </c>
      <c r="E25" s="25" t="s">
        <v>29</v>
      </c>
      <c r="F25" s="25" t="s">
        <v>60</v>
      </c>
      <c r="G25" s="25" t="s">
        <v>61</v>
      </c>
      <c r="H25" s="26">
        <v>62000000</v>
      </c>
      <c r="I25" s="26">
        <v>62000000</v>
      </c>
      <c r="J25" s="27" t="s">
        <v>31</v>
      </c>
      <c r="K25" s="27" t="s">
        <v>31</v>
      </c>
      <c r="L25" s="27" t="s">
        <v>62</v>
      </c>
    </row>
    <row r="26" spans="2:12" ht="97.5" customHeight="1">
      <c r="B26" s="27" t="s">
        <v>63</v>
      </c>
      <c r="C26" s="28" t="s">
        <v>64</v>
      </c>
      <c r="D26" s="29">
        <v>43922</v>
      </c>
      <c r="E26" s="25" t="s">
        <v>65</v>
      </c>
      <c r="F26" s="25" t="s">
        <v>66</v>
      </c>
      <c r="G26" s="25" t="s">
        <v>61</v>
      </c>
      <c r="H26" s="30">
        <v>10000000</v>
      </c>
      <c r="I26" s="30">
        <v>10000000</v>
      </c>
      <c r="J26" s="25" t="s">
        <v>31</v>
      </c>
      <c r="K26" s="25" t="s">
        <v>31</v>
      </c>
      <c r="L26" s="25" t="s">
        <v>67</v>
      </c>
    </row>
    <row r="27" spans="2:12" ht="97.5" customHeight="1">
      <c r="B27" s="27">
        <v>4618000</v>
      </c>
      <c r="C27" s="28" t="s">
        <v>68</v>
      </c>
      <c r="D27" s="31">
        <v>43983</v>
      </c>
      <c r="E27" s="25" t="s">
        <v>65</v>
      </c>
      <c r="F27" s="25" t="s">
        <v>30</v>
      </c>
      <c r="G27" s="25" t="s">
        <v>61</v>
      </c>
      <c r="H27" s="26">
        <v>3000000</v>
      </c>
      <c r="I27" s="26">
        <f>H27</f>
        <v>3000000</v>
      </c>
      <c r="J27" s="25" t="s">
        <v>31</v>
      </c>
      <c r="K27" s="25" t="s">
        <v>31</v>
      </c>
      <c r="L27" s="25" t="s">
        <v>77</v>
      </c>
    </row>
    <row r="28" spans="2:12" ht="97.5" customHeight="1">
      <c r="B28" s="27">
        <v>53102710</v>
      </c>
      <c r="C28" s="25" t="s">
        <v>70</v>
      </c>
      <c r="D28" s="31">
        <v>43891</v>
      </c>
      <c r="E28" s="25" t="s">
        <v>65</v>
      </c>
      <c r="F28" s="25" t="s">
        <v>85</v>
      </c>
      <c r="G28" s="25" t="s">
        <v>61</v>
      </c>
      <c r="H28" s="26">
        <v>20000000</v>
      </c>
      <c r="I28" s="26">
        <f>H28</f>
        <v>20000000</v>
      </c>
      <c r="J28" s="25" t="s">
        <v>31</v>
      </c>
      <c r="K28" s="25" t="s">
        <v>31</v>
      </c>
      <c r="L28" s="25" t="s">
        <v>69</v>
      </c>
    </row>
    <row r="29" spans="2:12" ht="97.5" customHeight="1">
      <c r="B29" s="27">
        <v>53102710</v>
      </c>
      <c r="C29" s="25" t="s">
        <v>70</v>
      </c>
      <c r="D29" s="31">
        <v>44013</v>
      </c>
      <c r="E29" s="25" t="s">
        <v>65</v>
      </c>
      <c r="F29" s="25" t="s">
        <v>85</v>
      </c>
      <c r="G29" s="25" t="s">
        <v>61</v>
      </c>
      <c r="H29" s="26">
        <v>20000000</v>
      </c>
      <c r="I29" s="26">
        <f>H29</f>
        <v>20000000</v>
      </c>
      <c r="J29" s="25"/>
      <c r="K29" s="25"/>
      <c r="L29" s="25" t="s">
        <v>69</v>
      </c>
    </row>
    <row r="30" spans="2:12" ht="97.5" customHeight="1">
      <c r="B30" s="27">
        <v>53102710</v>
      </c>
      <c r="C30" s="25" t="s">
        <v>70</v>
      </c>
      <c r="D30" s="31">
        <v>44136</v>
      </c>
      <c r="E30" s="25" t="s">
        <v>65</v>
      </c>
      <c r="F30" s="25" t="s">
        <v>85</v>
      </c>
      <c r="G30" s="25" t="s">
        <v>61</v>
      </c>
      <c r="H30" s="26">
        <v>20000000</v>
      </c>
      <c r="I30" s="26">
        <f>H30</f>
        <v>20000000</v>
      </c>
      <c r="J30" s="25"/>
      <c r="K30" s="25"/>
      <c r="L30" s="25" t="s">
        <v>69</v>
      </c>
    </row>
    <row r="31" spans="2:12" ht="97.5" customHeight="1">
      <c r="B31" s="32">
        <v>25172504</v>
      </c>
      <c r="C31" s="32" t="s">
        <v>71</v>
      </c>
      <c r="D31" s="31">
        <v>43952</v>
      </c>
      <c r="E31" s="25" t="s">
        <v>65</v>
      </c>
      <c r="F31" s="33" t="s">
        <v>30</v>
      </c>
      <c r="G31" s="25" t="s">
        <v>61</v>
      </c>
      <c r="H31" s="26">
        <v>5000000</v>
      </c>
      <c r="I31" s="26">
        <f>H31</f>
        <v>5000000</v>
      </c>
      <c r="J31" s="27" t="s">
        <v>31</v>
      </c>
      <c r="K31" s="27" t="s">
        <v>31</v>
      </c>
      <c r="L31" s="27" t="s">
        <v>62</v>
      </c>
    </row>
    <row r="32" spans="2:12" ht="97.5" customHeight="1">
      <c r="B32" s="27" t="s">
        <v>72</v>
      </c>
      <c r="C32" s="33" t="s">
        <v>73</v>
      </c>
      <c r="D32" s="34">
        <v>43831</v>
      </c>
      <c r="E32" s="35" t="s">
        <v>65</v>
      </c>
      <c r="F32" s="35" t="s">
        <v>30</v>
      </c>
      <c r="G32" s="25" t="s">
        <v>61</v>
      </c>
      <c r="H32" s="73">
        <v>2300000</v>
      </c>
      <c r="I32" s="73">
        <f aca="true" t="shared" si="0" ref="I32:I41">H32</f>
        <v>2300000</v>
      </c>
      <c r="J32" s="32" t="s">
        <v>31</v>
      </c>
      <c r="K32" s="32" t="s">
        <v>31</v>
      </c>
      <c r="L32" s="35" t="s">
        <v>74</v>
      </c>
    </row>
    <row r="33" spans="2:12" ht="97.5" customHeight="1">
      <c r="B33" s="27" t="s">
        <v>72</v>
      </c>
      <c r="C33" s="33" t="s">
        <v>73</v>
      </c>
      <c r="D33" s="36">
        <v>43831</v>
      </c>
      <c r="E33" s="35" t="s">
        <v>29</v>
      </c>
      <c r="F33" s="35" t="s">
        <v>60</v>
      </c>
      <c r="G33" s="25" t="s">
        <v>61</v>
      </c>
      <c r="H33" s="73">
        <v>100000000</v>
      </c>
      <c r="I33" s="73">
        <f t="shared" si="0"/>
        <v>100000000</v>
      </c>
      <c r="J33" s="32" t="s">
        <v>31</v>
      </c>
      <c r="K33" s="32" t="s">
        <v>31</v>
      </c>
      <c r="L33" s="35" t="s">
        <v>74</v>
      </c>
    </row>
    <row r="34" spans="2:12" ht="97.5" customHeight="1">
      <c r="B34" s="27" t="s">
        <v>75</v>
      </c>
      <c r="C34" s="37" t="s">
        <v>76</v>
      </c>
      <c r="D34" s="34">
        <v>43831</v>
      </c>
      <c r="E34" s="35" t="s">
        <v>29</v>
      </c>
      <c r="F34" s="28" t="s">
        <v>66</v>
      </c>
      <c r="G34" s="28" t="s">
        <v>61</v>
      </c>
      <c r="H34" s="38">
        <v>50000000</v>
      </c>
      <c r="I34" s="26">
        <f t="shared" si="0"/>
        <v>50000000</v>
      </c>
      <c r="J34" s="28" t="s">
        <v>31</v>
      </c>
      <c r="K34" s="28" t="s">
        <v>31</v>
      </c>
      <c r="L34" s="28" t="s">
        <v>77</v>
      </c>
    </row>
    <row r="35" spans="2:12" ht="97.5" customHeight="1">
      <c r="B35" s="39">
        <v>42203901</v>
      </c>
      <c r="C35" s="37" t="s">
        <v>78</v>
      </c>
      <c r="D35" s="36">
        <v>43850</v>
      </c>
      <c r="E35" s="35" t="s">
        <v>38</v>
      </c>
      <c r="F35" s="28" t="s">
        <v>30</v>
      </c>
      <c r="G35" s="28" t="s">
        <v>79</v>
      </c>
      <c r="H35" s="38">
        <v>6000000</v>
      </c>
      <c r="I35" s="26">
        <f t="shared" si="0"/>
        <v>6000000</v>
      </c>
      <c r="J35" s="28" t="s">
        <v>31</v>
      </c>
      <c r="K35" s="28" t="s">
        <v>31</v>
      </c>
      <c r="L35" s="28" t="s">
        <v>178</v>
      </c>
    </row>
    <row r="36" spans="2:12" ht="97.5" customHeight="1">
      <c r="B36" s="39">
        <v>42203901</v>
      </c>
      <c r="C36" s="33" t="s">
        <v>80</v>
      </c>
      <c r="D36" s="36">
        <v>43850</v>
      </c>
      <c r="E36" s="25" t="s">
        <v>29</v>
      </c>
      <c r="F36" s="33" t="s">
        <v>66</v>
      </c>
      <c r="G36" s="25" t="s">
        <v>79</v>
      </c>
      <c r="H36" s="26">
        <v>2600000</v>
      </c>
      <c r="I36" s="26">
        <f t="shared" si="0"/>
        <v>2600000</v>
      </c>
      <c r="J36" s="27" t="s">
        <v>31</v>
      </c>
      <c r="K36" s="27" t="s">
        <v>31</v>
      </c>
      <c r="L36" s="28" t="s">
        <v>178</v>
      </c>
    </row>
    <row r="37" spans="2:12" ht="97.5" customHeight="1">
      <c r="B37" s="27" t="s">
        <v>81</v>
      </c>
      <c r="C37" s="40" t="s">
        <v>82</v>
      </c>
      <c r="D37" s="34">
        <v>43862</v>
      </c>
      <c r="E37" s="35" t="s">
        <v>29</v>
      </c>
      <c r="F37" s="27" t="s">
        <v>30</v>
      </c>
      <c r="G37" s="27" t="s">
        <v>61</v>
      </c>
      <c r="H37" s="42">
        <v>6000000</v>
      </c>
      <c r="I37" s="26">
        <f t="shared" si="0"/>
        <v>6000000</v>
      </c>
      <c r="J37" s="41" t="s">
        <v>31</v>
      </c>
      <c r="K37" s="41" t="s">
        <v>31</v>
      </c>
      <c r="L37" s="27" t="s">
        <v>83</v>
      </c>
    </row>
    <row r="38" spans="2:12" ht="97.5" customHeight="1">
      <c r="B38" s="27">
        <v>41122605</v>
      </c>
      <c r="C38" s="27" t="s">
        <v>84</v>
      </c>
      <c r="D38" s="34">
        <v>43862</v>
      </c>
      <c r="E38" s="35" t="s">
        <v>29</v>
      </c>
      <c r="F38" s="25" t="s">
        <v>85</v>
      </c>
      <c r="G38" s="25" t="s">
        <v>61</v>
      </c>
      <c r="H38" s="43">
        <v>30000000</v>
      </c>
      <c r="I38" s="26">
        <f t="shared" si="0"/>
        <v>30000000</v>
      </c>
      <c r="J38" s="33" t="s">
        <v>31</v>
      </c>
      <c r="K38" s="33" t="s">
        <v>31</v>
      </c>
      <c r="L38" s="25" t="s">
        <v>86</v>
      </c>
    </row>
    <row r="39" spans="2:12" ht="97.5" customHeight="1">
      <c r="B39" s="27">
        <v>12141904</v>
      </c>
      <c r="C39" s="33" t="s">
        <v>87</v>
      </c>
      <c r="D39" s="44">
        <v>43850</v>
      </c>
      <c r="E39" s="25" t="s">
        <v>29</v>
      </c>
      <c r="F39" s="27" t="s">
        <v>30</v>
      </c>
      <c r="G39" s="27" t="s">
        <v>61</v>
      </c>
      <c r="H39" s="45">
        <v>6000000</v>
      </c>
      <c r="I39" s="26">
        <f t="shared" si="0"/>
        <v>6000000</v>
      </c>
      <c r="J39" s="27" t="s">
        <v>31</v>
      </c>
      <c r="K39" s="27" t="s">
        <v>31</v>
      </c>
      <c r="L39" s="27" t="s">
        <v>88</v>
      </c>
    </row>
    <row r="40" spans="2:12" ht="97.5" customHeight="1">
      <c r="B40" s="27" t="s">
        <v>89</v>
      </c>
      <c r="C40" s="25" t="s">
        <v>90</v>
      </c>
      <c r="D40" s="74">
        <v>43843</v>
      </c>
      <c r="E40" s="27" t="s">
        <v>65</v>
      </c>
      <c r="F40" s="27" t="s">
        <v>30</v>
      </c>
      <c r="G40" s="27" t="s">
        <v>79</v>
      </c>
      <c r="H40" s="45">
        <v>23000000</v>
      </c>
      <c r="I40" s="26">
        <f t="shared" si="0"/>
        <v>23000000</v>
      </c>
      <c r="J40" s="27" t="s">
        <v>31</v>
      </c>
      <c r="K40" s="27" t="s">
        <v>31</v>
      </c>
      <c r="L40" s="27" t="s">
        <v>88</v>
      </c>
    </row>
    <row r="41" spans="2:12" ht="97.5" customHeight="1">
      <c r="B41" s="27" t="s">
        <v>89</v>
      </c>
      <c r="C41" s="25" t="s">
        <v>90</v>
      </c>
      <c r="D41" s="74">
        <v>43850</v>
      </c>
      <c r="E41" s="27" t="s">
        <v>157</v>
      </c>
      <c r="F41" s="27" t="s">
        <v>91</v>
      </c>
      <c r="G41" s="27" t="s">
        <v>79</v>
      </c>
      <c r="H41" s="45">
        <v>70000000</v>
      </c>
      <c r="I41" s="26">
        <f t="shared" si="0"/>
        <v>70000000</v>
      </c>
      <c r="J41" s="27" t="s">
        <v>31</v>
      </c>
      <c r="K41" s="27" t="s">
        <v>31</v>
      </c>
      <c r="L41" s="27" t="s">
        <v>88</v>
      </c>
    </row>
    <row r="42" spans="2:12" ht="97.5" customHeight="1">
      <c r="B42" s="27" t="s">
        <v>92</v>
      </c>
      <c r="C42" s="25" t="s">
        <v>93</v>
      </c>
      <c r="D42" s="74">
        <v>43922</v>
      </c>
      <c r="E42" s="25" t="s">
        <v>94</v>
      </c>
      <c r="F42" s="33" t="s">
        <v>30</v>
      </c>
      <c r="G42" s="25" t="s">
        <v>79</v>
      </c>
      <c r="H42" s="43">
        <v>14500000</v>
      </c>
      <c r="I42" s="43">
        <f>H42</f>
        <v>14500000</v>
      </c>
      <c r="J42" s="33" t="s">
        <v>31</v>
      </c>
      <c r="K42" s="33" t="s">
        <v>31</v>
      </c>
      <c r="L42" s="25" t="s">
        <v>95</v>
      </c>
    </row>
    <row r="43" spans="2:12" ht="97.5" customHeight="1">
      <c r="B43" s="27" t="s">
        <v>96</v>
      </c>
      <c r="C43" s="25" t="s">
        <v>97</v>
      </c>
      <c r="D43" s="74">
        <v>43843</v>
      </c>
      <c r="E43" s="27" t="s">
        <v>65</v>
      </c>
      <c r="F43" s="28" t="s">
        <v>30</v>
      </c>
      <c r="G43" s="28" t="s">
        <v>61</v>
      </c>
      <c r="H43" s="38">
        <v>23000000</v>
      </c>
      <c r="I43" s="43">
        <f aca="true" t="shared" si="1" ref="I43:I50">H43</f>
        <v>23000000</v>
      </c>
      <c r="J43" s="28" t="s">
        <v>31</v>
      </c>
      <c r="K43" s="28" t="s">
        <v>31</v>
      </c>
      <c r="L43" s="28" t="s">
        <v>98</v>
      </c>
    </row>
    <row r="44" spans="2:12" ht="97.5" customHeight="1">
      <c r="B44" s="27" t="s">
        <v>96</v>
      </c>
      <c r="C44" s="25" t="s">
        <v>97</v>
      </c>
      <c r="D44" s="74">
        <v>43850</v>
      </c>
      <c r="E44" s="27" t="s">
        <v>157</v>
      </c>
      <c r="F44" s="27" t="s">
        <v>91</v>
      </c>
      <c r="G44" s="28" t="s">
        <v>61</v>
      </c>
      <c r="H44" s="38">
        <v>220000000</v>
      </c>
      <c r="I44" s="43">
        <f t="shared" si="1"/>
        <v>220000000</v>
      </c>
      <c r="J44" s="28" t="s">
        <v>31</v>
      </c>
      <c r="K44" s="28" t="s">
        <v>31</v>
      </c>
      <c r="L44" s="28" t="s">
        <v>98</v>
      </c>
    </row>
    <row r="45" spans="2:12" ht="97.5" customHeight="1">
      <c r="B45" s="46">
        <v>44103105</v>
      </c>
      <c r="C45" s="47" t="s">
        <v>99</v>
      </c>
      <c r="D45" s="74">
        <v>43862</v>
      </c>
      <c r="E45" s="27" t="s">
        <v>29</v>
      </c>
      <c r="F45" s="28" t="s">
        <v>30</v>
      </c>
      <c r="G45" s="28" t="s">
        <v>61</v>
      </c>
      <c r="H45" s="38">
        <v>5000000</v>
      </c>
      <c r="I45" s="43">
        <f t="shared" si="1"/>
        <v>5000000</v>
      </c>
      <c r="J45" s="28" t="s">
        <v>31</v>
      </c>
      <c r="K45" s="28" t="s">
        <v>31</v>
      </c>
      <c r="L45" s="28" t="s">
        <v>100</v>
      </c>
    </row>
    <row r="46" spans="2:12" ht="97.5" customHeight="1">
      <c r="B46" s="46" t="s">
        <v>32</v>
      </c>
      <c r="C46" s="47" t="s">
        <v>101</v>
      </c>
      <c r="D46" s="74">
        <v>43850</v>
      </c>
      <c r="E46" s="27" t="s">
        <v>29</v>
      </c>
      <c r="F46" s="28" t="s">
        <v>30</v>
      </c>
      <c r="G46" s="28" t="s">
        <v>61</v>
      </c>
      <c r="H46" s="38">
        <v>10000000</v>
      </c>
      <c r="I46" s="43">
        <f t="shared" si="1"/>
        <v>10000000</v>
      </c>
      <c r="J46" s="28" t="s">
        <v>31</v>
      </c>
      <c r="K46" s="28" t="s">
        <v>31</v>
      </c>
      <c r="L46" s="28" t="s">
        <v>77</v>
      </c>
    </row>
    <row r="47" spans="2:12" ht="97.5" customHeight="1">
      <c r="B47" s="46">
        <v>80111623</v>
      </c>
      <c r="C47" s="46" t="s">
        <v>102</v>
      </c>
      <c r="D47" s="74">
        <v>43983</v>
      </c>
      <c r="E47" s="27" t="s">
        <v>65</v>
      </c>
      <c r="F47" s="28" t="s">
        <v>30</v>
      </c>
      <c r="G47" s="28" t="s">
        <v>61</v>
      </c>
      <c r="H47" s="38">
        <v>3000000</v>
      </c>
      <c r="I47" s="43">
        <f t="shared" si="1"/>
        <v>3000000</v>
      </c>
      <c r="J47" s="28" t="s">
        <v>31</v>
      </c>
      <c r="K47" s="28" t="s">
        <v>31</v>
      </c>
      <c r="L47" s="28" t="s">
        <v>103</v>
      </c>
    </row>
    <row r="48" spans="2:12" ht="97.5" customHeight="1">
      <c r="B48" s="46">
        <v>52161500</v>
      </c>
      <c r="C48" s="46" t="s">
        <v>104</v>
      </c>
      <c r="D48" s="74">
        <v>43983</v>
      </c>
      <c r="E48" s="27" t="s">
        <v>65</v>
      </c>
      <c r="F48" s="28" t="s">
        <v>30</v>
      </c>
      <c r="G48" s="28" t="s">
        <v>61</v>
      </c>
      <c r="H48" s="38">
        <v>5000000</v>
      </c>
      <c r="I48" s="43">
        <f t="shared" si="1"/>
        <v>5000000</v>
      </c>
      <c r="J48" s="28" t="s">
        <v>31</v>
      </c>
      <c r="K48" s="28" t="s">
        <v>31</v>
      </c>
      <c r="L48" s="28" t="s">
        <v>77</v>
      </c>
    </row>
    <row r="49" spans="2:12" ht="97.5" customHeight="1">
      <c r="B49" s="46" t="s">
        <v>50</v>
      </c>
      <c r="C49" s="46" t="s">
        <v>105</v>
      </c>
      <c r="D49" s="74">
        <v>43983</v>
      </c>
      <c r="E49" s="27" t="s">
        <v>65</v>
      </c>
      <c r="F49" s="28" t="s">
        <v>30</v>
      </c>
      <c r="G49" s="28" t="s">
        <v>61</v>
      </c>
      <c r="H49" s="38">
        <v>20000000</v>
      </c>
      <c r="I49" s="43">
        <f t="shared" si="1"/>
        <v>20000000</v>
      </c>
      <c r="J49" s="28" t="s">
        <v>31</v>
      </c>
      <c r="K49" s="28" t="s">
        <v>31</v>
      </c>
      <c r="L49" s="28" t="s">
        <v>100</v>
      </c>
    </row>
    <row r="50" spans="2:12" ht="97.5" customHeight="1">
      <c r="B50" s="46" t="s">
        <v>50</v>
      </c>
      <c r="C50" s="46" t="s">
        <v>106</v>
      </c>
      <c r="D50" s="74">
        <v>43983</v>
      </c>
      <c r="E50" s="27" t="s">
        <v>65</v>
      </c>
      <c r="F50" s="28" t="s">
        <v>30</v>
      </c>
      <c r="G50" s="28" t="s">
        <v>61</v>
      </c>
      <c r="H50" s="38">
        <v>25000000</v>
      </c>
      <c r="I50" s="43">
        <f t="shared" si="1"/>
        <v>25000000</v>
      </c>
      <c r="J50" s="28" t="s">
        <v>31</v>
      </c>
      <c r="K50" s="28" t="s">
        <v>31</v>
      </c>
      <c r="L50" s="28" t="s">
        <v>77</v>
      </c>
    </row>
    <row r="51" spans="2:12" ht="97.5" customHeight="1">
      <c r="B51" s="27">
        <v>46191601</v>
      </c>
      <c r="C51" s="28" t="s">
        <v>112</v>
      </c>
      <c r="D51" s="74">
        <v>44013</v>
      </c>
      <c r="E51" s="25" t="s">
        <v>65</v>
      </c>
      <c r="F51" s="41" t="s">
        <v>66</v>
      </c>
      <c r="G51" s="25" t="s">
        <v>61</v>
      </c>
      <c r="H51" s="26">
        <v>2000000</v>
      </c>
      <c r="I51" s="26">
        <f>H51</f>
        <v>2000000</v>
      </c>
      <c r="J51" s="27" t="s">
        <v>31</v>
      </c>
      <c r="K51" s="27" t="s">
        <v>31</v>
      </c>
      <c r="L51" s="27" t="s">
        <v>113</v>
      </c>
    </row>
    <row r="52" spans="2:12" ht="97.5" customHeight="1">
      <c r="B52" s="75">
        <v>81111812</v>
      </c>
      <c r="C52" s="75" t="s">
        <v>114</v>
      </c>
      <c r="D52" s="76" t="s">
        <v>107</v>
      </c>
      <c r="E52" s="76" t="s">
        <v>108</v>
      </c>
      <c r="F52" s="77" t="s">
        <v>66</v>
      </c>
      <c r="G52" s="76" t="s">
        <v>109</v>
      </c>
      <c r="H52" s="78">
        <v>4000000</v>
      </c>
      <c r="I52" s="78">
        <v>4000000</v>
      </c>
      <c r="J52" s="79" t="s">
        <v>31</v>
      </c>
      <c r="K52" s="79" t="s">
        <v>31</v>
      </c>
      <c r="L52" s="79" t="s">
        <v>100</v>
      </c>
    </row>
    <row r="53" spans="2:12" ht="97.5" customHeight="1">
      <c r="B53" s="27">
        <v>78102203</v>
      </c>
      <c r="C53" s="28" t="s">
        <v>115</v>
      </c>
      <c r="D53" s="51">
        <v>43840</v>
      </c>
      <c r="E53" s="25" t="s">
        <v>29</v>
      </c>
      <c r="F53" s="25" t="s">
        <v>30</v>
      </c>
      <c r="G53" s="25" t="s">
        <v>79</v>
      </c>
      <c r="H53" s="26">
        <v>5000000</v>
      </c>
      <c r="I53" s="26">
        <v>5000000</v>
      </c>
      <c r="J53" s="27" t="s">
        <v>31</v>
      </c>
      <c r="K53" s="27" t="s">
        <v>31</v>
      </c>
      <c r="L53" s="27" t="s">
        <v>116</v>
      </c>
    </row>
    <row r="54" spans="2:12" ht="97.5" customHeight="1">
      <c r="B54" s="27">
        <v>44122010</v>
      </c>
      <c r="C54" s="33" t="s">
        <v>118</v>
      </c>
      <c r="D54" s="49">
        <v>43891</v>
      </c>
      <c r="E54" s="25" t="s">
        <v>65</v>
      </c>
      <c r="F54" s="41" t="s">
        <v>66</v>
      </c>
      <c r="G54" s="25" t="s">
        <v>61</v>
      </c>
      <c r="H54" s="69">
        <v>20000000</v>
      </c>
      <c r="I54" s="69">
        <f>H54</f>
        <v>20000000</v>
      </c>
      <c r="J54" s="27" t="s">
        <v>31</v>
      </c>
      <c r="K54" s="27" t="s">
        <v>31</v>
      </c>
      <c r="L54" s="27" t="s">
        <v>119</v>
      </c>
    </row>
    <row r="55" spans="2:12" ht="97.5" customHeight="1">
      <c r="B55" s="27">
        <v>82101601</v>
      </c>
      <c r="C55" s="28" t="s">
        <v>120</v>
      </c>
      <c r="D55" s="51">
        <v>43831</v>
      </c>
      <c r="E55" s="25" t="s">
        <v>29</v>
      </c>
      <c r="F55" s="25" t="s">
        <v>30</v>
      </c>
      <c r="G55" s="25" t="s">
        <v>79</v>
      </c>
      <c r="H55" s="26">
        <v>8000000</v>
      </c>
      <c r="I55" s="26">
        <f>H55</f>
        <v>8000000</v>
      </c>
      <c r="J55" s="27" t="s">
        <v>31</v>
      </c>
      <c r="K55" s="27" t="s">
        <v>31</v>
      </c>
      <c r="L55" s="27" t="s">
        <v>159</v>
      </c>
    </row>
    <row r="56" spans="2:12" ht="97.5" customHeight="1">
      <c r="B56" s="50" t="s">
        <v>33</v>
      </c>
      <c r="C56" s="50" t="s">
        <v>121</v>
      </c>
      <c r="D56" s="51">
        <v>43891</v>
      </c>
      <c r="E56" s="25" t="s">
        <v>94</v>
      </c>
      <c r="F56" s="25" t="s">
        <v>30</v>
      </c>
      <c r="G56" s="25" t="s">
        <v>79</v>
      </c>
      <c r="H56" s="26">
        <v>50000000</v>
      </c>
      <c r="I56" s="26">
        <f>H56</f>
        <v>50000000</v>
      </c>
      <c r="J56" s="27" t="s">
        <v>31</v>
      </c>
      <c r="K56" s="27" t="s">
        <v>31</v>
      </c>
      <c r="L56" s="32" t="s">
        <v>113</v>
      </c>
    </row>
    <row r="57" spans="2:12" ht="97.5" customHeight="1">
      <c r="B57" s="96">
        <v>80101604</v>
      </c>
      <c r="C57" s="80" t="s">
        <v>122</v>
      </c>
      <c r="D57" s="81">
        <v>43845</v>
      </c>
      <c r="E57" s="85" t="s">
        <v>181</v>
      </c>
      <c r="F57" s="85" t="s">
        <v>30</v>
      </c>
      <c r="G57" s="85" t="s">
        <v>79</v>
      </c>
      <c r="H57" s="73"/>
      <c r="I57" s="73">
        <f>H57</f>
        <v>0</v>
      </c>
      <c r="J57" s="75" t="s">
        <v>31</v>
      </c>
      <c r="K57" s="75" t="s">
        <v>31</v>
      </c>
      <c r="L57" s="79" t="s">
        <v>172</v>
      </c>
    </row>
    <row r="58" spans="2:12" ht="97.5" customHeight="1">
      <c r="B58" s="50">
        <v>80101604</v>
      </c>
      <c r="C58" s="52" t="s">
        <v>123</v>
      </c>
      <c r="D58" s="51">
        <v>43831</v>
      </c>
      <c r="E58" s="25" t="s">
        <v>29</v>
      </c>
      <c r="F58" s="25" t="s">
        <v>30</v>
      </c>
      <c r="G58" s="25" t="s">
        <v>79</v>
      </c>
      <c r="H58" s="26">
        <f>1700000*12</f>
        <v>20400000</v>
      </c>
      <c r="I58" s="26">
        <f>H58</f>
        <v>20400000</v>
      </c>
      <c r="J58" s="27" t="s">
        <v>31</v>
      </c>
      <c r="K58" s="27" t="s">
        <v>31</v>
      </c>
      <c r="L58" s="32" t="s">
        <v>100</v>
      </c>
    </row>
    <row r="59" spans="1:12" s="57" customFormat="1" ht="97.5" customHeight="1">
      <c r="A59" s="56"/>
      <c r="B59" s="32">
        <v>85121600</v>
      </c>
      <c r="C59" s="48" t="s">
        <v>124</v>
      </c>
      <c r="D59" s="82">
        <v>43831</v>
      </c>
      <c r="E59" s="35" t="s">
        <v>161</v>
      </c>
      <c r="F59" s="35" t="s">
        <v>30</v>
      </c>
      <c r="G59" s="35" t="s">
        <v>79</v>
      </c>
      <c r="H59" s="30">
        <v>5000000</v>
      </c>
      <c r="I59" s="30">
        <v>5000000</v>
      </c>
      <c r="J59" s="35" t="s">
        <v>31</v>
      </c>
      <c r="K59" s="35" t="s">
        <v>31</v>
      </c>
      <c r="L59" s="35" t="s">
        <v>125</v>
      </c>
    </row>
    <row r="60" spans="1:12" ht="97.5" customHeight="1">
      <c r="A60" s="83"/>
      <c r="B60" s="75">
        <v>85121600</v>
      </c>
      <c r="C60" s="84" t="s">
        <v>160</v>
      </c>
      <c r="D60" s="81">
        <v>43845</v>
      </c>
      <c r="E60" s="85" t="s">
        <v>181</v>
      </c>
      <c r="F60" s="85" t="s">
        <v>30</v>
      </c>
      <c r="G60" s="85" t="s">
        <v>79</v>
      </c>
      <c r="H60" s="73"/>
      <c r="I60" s="73"/>
      <c r="J60" s="75" t="s">
        <v>31</v>
      </c>
      <c r="K60" s="75" t="s">
        <v>31</v>
      </c>
      <c r="L60" s="79" t="s">
        <v>172</v>
      </c>
    </row>
    <row r="61" spans="1:12" ht="97.5" customHeight="1">
      <c r="A61" s="83"/>
      <c r="B61" s="27">
        <v>85121800</v>
      </c>
      <c r="C61" s="28" t="s">
        <v>169</v>
      </c>
      <c r="D61" s="51">
        <v>43843</v>
      </c>
      <c r="E61" s="25" t="s">
        <v>157</v>
      </c>
      <c r="F61" s="25" t="s">
        <v>30</v>
      </c>
      <c r="G61" s="25" t="s">
        <v>79</v>
      </c>
      <c r="H61" s="26">
        <v>4000000</v>
      </c>
      <c r="I61" s="26">
        <v>4000000</v>
      </c>
      <c r="J61" s="25" t="s">
        <v>31</v>
      </c>
      <c r="K61" s="25" t="s">
        <v>31</v>
      </c>
      <c r="L61" s="25" t="s">
        <v>103</v>
      </c>
    </row>
    <row r="62" spans="1:12" ht="97.5" customHeight="1">
      <c r="A62" s="83"/>
      <c r="B62" s="27">
        <v>84111603</v>
      </c>
      <c r="C62" s="28" t="s">
        <v>126</v>
      </c>
      <c r="D62" s="51">
        <v>43922</v>
      </c>
      <c r="E62" s="25" t="s">
        <v>29</v>
      </c>
      <c r="F62" s="25" t="s">
        <v>149</v>
      </c>
      <c r="G62" s="25" t="s">
        <v>150</v>
      </c>
      <c r="H62" s="26">
        <v>30600000</v>
      </c>
      <c r="I62" s="26">
        <v>30600000</v>
      </c>
      <c r="J62" s="25" t="s">
        <v>155</v>
      </c>
      <c r="K62" s="25" t="s">
        <v>155</v>
      </c>
      <c r="L62" s="25" t="s">
        <v>156</v>
      </c>
    </row>
    <row r="63" spans="1:12" ht="97.5" customHeight="1">
      <c r="A63" s="83"/>
      <c r="B63" s="27" t="s">
        <v>127</v>
      </c>
      <c r="C63" s="28" t="s">
        <v>128</v>
      </c>
      <c r="D63" s="51">
        <v>43831</v>
      </c>
      <c r="E63" s="25" t="s">
        <v>29</v>
      </c>
      <c r="F63" s="25" t="s">
        <v>30</v>
      </c>
      <c r="G63" s="25" t="s">
        <v>79</v>
      </c>
      <c r="H63" s="26">
        <v>36000000</v>
      </c>
      <c r="I63" s="26">
        <f>H63</f>
        <v>36000000</v>
      </c>
      <c r="J63" s="27" t="s">
        <v>31</v>
      </c>
      <c r="K63" s="27" t="s">
        <v>31</v>
      </c>
      <c r="L63" s="27" t="s">
        <v>172</v>
      </c>
    </row>
    <row r="64" spans="1:12" ht="97.5" customHeight="1">
      <c r="A64" s="83"/>
      <c r="B64" s="27" t="s">
        <v>127</v>
      </c>
      <c r="C64" s="28" t="s">
        <v>129</v>
      </c>
      <c r="D64" s="51">
        <v>43840</v>
      </c>
      <c r="E64" s="25" t="s">
        <v>29</v>
      </c>
      <c r="F64" s="25" t="s">
        <v>66</v>
      </c>
      <c r="G64" s="25" t="s">
        <v>79</v>
      </c>
      <c r="H64" s="26">
        <v>36000000</v>
      </c>
      <c r="I64" s="26">
        <v>36000000</v>
      </c>
      <c r="J64" s="25" t="s">
        <v>179</v>
      </c>
      <c r="K64" s="25" t="s">
        <v>31</v>
      </c>
      <c r="L64" s="25" t="s">
        <v>172</v>
      </c>
    </row>
    <row r="65" spans="1:12" ht="97.5" customHeight="1">
      <c r="A65" s="83"/>
      <c r="B65" s="27" t="s">
        <v>130</v>
      </c>
      <c r="C65" s="28" t="s">
        <v>131</v>
      </c>
      <c r="D65" s="31">
        <v>43466</v>
      </c>
      <c r="E65" s="25" t="s">
        <v>157</v>
      </c>
      <c r="F65" s="25" t="s">
        <v>30</v>
      </c>
      <c r="G65" s="25" t="s">
        <v>79</v>
      </c>
      <c r="H65" s="26">
        <v>12000000</v>
      </c>
      <c r="I65" s="26">
        <v>12000000</v>
      </c>
      <c r="J65" s="25" t="s">
        <v>31</v>
      </c>
      <c r="K65" s="25" t="s">
        <v>31</v>
      </c>
      <c r="L65" s="25" t="s">
        <v>158</v>
      </c>
    </row>
    <row r="66" spans="1:12" ht="97.5" customHeight="1">
      <c r="A66" s="83"/>
      <c r="B66" s="27" t="s">
        <v>130</v>
      </c>
      <c r="C66" s="28" t="s">
        <v>162</v>
      </c>
      <c r="D66" s="31">
        <v>43497</v>
      </c>
      <c r="E66" s="25" t="s">
        <v>29</v>
      </c>
      <c r="F66" s="25" t="s">
        <v>66</v>
      </c>
      <c r="G66" s="25" t="s">
        <v>79</v>
      </c>
      <c r="H66" s="26">
        <v>17000000</v>
      </c>
      <c r="I66" s="26">
        <v>17000000</v>
      </c>
      <c r="J66" s="25" t="s">
        <v>31</v>
      </c>
      <c r="K66" s="25" t="s">
        <v>31</v>
      </c>
      <c r="L66" s="27" t="s">
        <v>159</v>
      </c>
    </row>
    <row r="67" spans="1:12" ht="97.5" customHeight="1">
      <c r="A67" s="83"/>
      <c r="B67" s="27">
        <v>80101601</v>
      </c>
      <c r="C67" s="28" t="s">
        <v>132</v>
      </c>
      <c r="D67" s="25"/>
      <c r="E67" s="25"/>
      <c r="F67" s="25"/>
      <c r="G67" s="25"/>
      <c r="H67" s="26">
        <v>2000000</v>
      </c>
      <c r="I67" s="26">
        <v>2000000</v>
      </c>
      <c r="J67" s="25"/>
      <c r="K67" s="25"/>
      <c r="L67" s="25"/>
    </row>
    <row r="68" spans="2:12" ht="97.5" customHeight="1">
      <c r="B68" s="61">
        <v>85101601</v>
      </c>
      <c r="C68" s="63" t="s">
        <v>133</v>
      </c>
      <c r="D68" s="63" t="s">
        <v>110</v>
      </c>
      <c r="E68" s="63" t="s">
        <v>111</v>
      </c>
      <c r="F68" s="63" t="s">
        <v>30</v>
      </c>
      <c r="G68" s="63" t="s">
        <v>79</v>
      </c>
      <c r="H68" s="64">
        <v>20000000</v>
      </c>
      <c r="I68" s="64">
        <v>20000000</v>
      </c>
      <c r="J68" s="63" t="s">
        <v>31</v>
      </c>
      <c r="K68" s="63" t="s">
        <v>31</v>
      </c>
      <c r="L68" s="63" t="s">
        <v>125</v>
      </c>
    </row>
    <row r="69" spans="2:12" ht="97.5" customHeight="1">
      <c r="B69" s="58">
        <v>85121608</v>
      </c>
      <c r="C69" s="86" t="s">
        <v>134</v>
      </c>
      <c r="D69" s="59">
        <v>43838</v>
      </c>
      <c r="E69" s="87" t="s">
        <v>29</v>
      </c>
      <c r="F69" s="87" t="s">
        <v>30</v>
      </c>
      <c r="G69" s="87" t="s">
        <v>79</v>
      </c>
      <c r="H69" s="88">
        <v>30000000</v>
      </c>
      <c r="I69" s="88">
        <v>30000000</v>
      </c>
      <c r="J69" s="87" t="s">
        <v>31</v>
      </c>
      <c r="K69" s="87" t="s">
        <v>31</v>
      </c>
      <c r="L69" s="87" t="s">
        <v>164</v>
      </c>
    </row>
    <row r="70" spans="2:12" ht="97.5" customHeight="1">
      <c r="B70" s="27">
        <v>85122101</v>
      </c>
      <c r="C70" s="28" t="s">
        <v>135</v>
      </c>
      <c r="D70" s="51">
        <v>43838</v>
      </c>
      <c r="E70" s="25" t="s">
        <v>163</v>
      </c>
      <c r="F70" s="25" t="s">
        <v>30</v>
      </c>
      <c r="G70" s="25" t="s">
        <v>79</v>
      </c>
      <c r="H70" s="26">
        <v>30000000</v>
      </c>
      <c r="I70" s="26">
        <v>30000000</v>
      </c>
      <c r="J70" s="25" t="s">
        <v>31</v>
      </c>
      <c r="K70" s="25" t="s">
        <v>31</v>
      </c>
      <c r="L70" s="25" t="s">
        <v>158</v>
      </c>
    </row>
    <row r="71" spans="2:12" ht="97.5" customHeight="1">
      <c r="B71" s="27">
        <v>85122101</v>
      </c>
      <c r="C71" s="28" t="s">
        <v>135</v>
      </c>
      <c r="D71" s="51">
        <v>43838</v>
      </c>
      <c r="E71" s="25" t="s">
        <v>163</v>
      </c>
      <c r="F71" s="25" t="s">
        <v>30</v>
      </c>
      <c r="G71" s="25" t="s">
        <v>79</v>
      </c>
      <c r="H71" s="26">
        <v>30000000</v>
      </c>
      <c r="I71" s="26">
        <v>30000000</v>
      </c>
      <c r="J71" s="25" t="s">
        <v>31</v>
      </c>
      <c r="K71" s="25" t="s">
        <v>31</v>
      </c>
      <c r="L71" s="25" t="s">
        <v>158</v>
      </c>
    </row>
    <row r="72" spans="2:12" ht="97.5" customHeight="1">
      <c r="B72" s="61">
        <v>85121600</v>
      </c>
      <c r="C72" s="62" t="s">
        <v>136</v>
      </c>
      <c r="D72" s="60">
        <v>43891</v>
      </c>
      <c r="E72" s="63" t="s">
        <v>165</v>
      </c>
      <c r="F72" s="63" t="s">
        <v>30</v>
      </c>
      <c r="G72" s="63" t="s">
        <v>79</v>
      </c>
      <c r="H72" s="64">
        <v>8000000</v>
      </c>
      <c r="I72" s="64">
        <v>8000000</v>
      </c>
      <c r="J72" s="63" t="s">
        <v>31</v>
      </c>
      <c r="K72" s="63" t="s">
        <v>31</v>
      </c>
      <c r="L72" s="63" t="s">
        <v>158</v>
      </c>
    </row>
    <row r="73" spans="2:12" ht="97.5" customHeight="1">
      <c r="B73" s="89" t="s">
        <v>137</v>
      </c>
      <c r="C73" s="62" t="s">
        <v>138</v>
      </c>
      <c r="D73" s="60">
        <v>43891</v>
      </c>
      <c r="E73" s="63" t="s">
        <v>166</v>
      </c>
      <c r="F73" s="63" t="s">
        <v>30</v>
      </c>
      <c r="G73" s="63" t="s">
        <v>61</v>
      </c>
      <c r="H73" s="64">
        <v>6000000</v>
      </c>
      <c r="I73" s="64">
        <v>6000000</v>
      </c>
      <c r="J73" s="63" t="s">
        <v>31</v>
      </c>
      <c r="K73" s="63" t="s">
        <v>31</v>
      </c>
      <c r="L73" s="63" t="s">
        <v>158</v>
      </c>
    </row>
    <row r="74" spans="2:12" ht="97.5" customHeight="1">
      <c r="B74" s="61">
        <v>85121612</v>
      </c>
      <c r="C74" s="62" t="s">
        <v>139</v>
      </c>
      <c r="D74" s="60">
        <v>43891</v>
      </c>
      <c r="E74" s="63" t="s">
        <v>167</v>
      </c>
      <c r="F74" s="63" t="s">
        <v>66</v>
      </c>
      <c r="G74" s="63" t="s">
        <v>61</v>
      </c>
      <c r="H74" s="64">
        <v>6000000</v>
      </c>
      <c r="I74" s="64">
        <v>6000000</v>
      </c>
      <c r="J74" s="63" t="s">
        <v>31</v>
      </c>
      <c r="K74" s="63" t="s">
        <v>31</v>
      </c>
      <c r="L74" s="63" t="s">
        <v>158</v>
      </c>
    </row>
    <row r="75" spans="2:12" ht="97.5" customHeight="1">
      <c r="B75" s="27">
        <v>85121800</v>
      </c>
      <c r="C75" s="28" t="s">
        <v>140</v>
      </c>
      <c r="D75" s="51">
        <v>44044</v>
      </c>
      <c r="E75" s="25" t="s">
        <v>168</v>
      </c>
      <c r="F75" s="25" t="s">
        <v>66</v>
      </c>
      <c r="G75" s="25" t="s">
        <v>79</v>
      </c>
      <c r="H75" s="26">
        <v>7500000</v>
      </c>
      <c r="I75" s="26">
        <v>7500000</v>
      </c>
      <c r="J75" s="25" t="s">
        <v>31</v>
      </c>
      <c r="K75" s="25" t="s">
        <v>31</v>
      </c>
      <c r="L75" s="25" t="s">
        <v>158</v>
      </c>
    </row>
    <row r="76" spans="2:12" ht="97.5" customHeight="1">
      <c r="B76" s="27">
        <v>85122001</v>
      </c>
      <c r="C76" s="28" t="s">
        <v>141</v>
      </c>
      <c r="D76" s="51">
        <v>43862</v>
      </c>
      <c r="E76" s="25" t="s">
        <v>170</v>
      </c>
      <c r="F76" s="25" t="s">
        <v>66</v>
      </c>
      <c r="G76" s="25" t="s">
        <v>79</v>
      </c>
      <c r="H76" s="26">
        <v>2650000</v>
      </c>
      <c r="I76" s="26">
        <v>2650000</v>
      </c>
      <c r="J76" s="25" t="s">
        <v>31</v>
      </c>
      <c r="K76" s="25" t="s">
        <v>31</v>
      </c>
      <c r="L76" s="25" t="s">
        <v>103</v>
      </c>
    </row>
    <row r="77" spans="1:12" s="2" customFormat="1" ht="99.75" customHeight="1">
      <c r="A77" s="4"/>
      <c r="B77" s="27">
        <v>85151601</v>
      </c>
      <c r="C77" s="28" t="s">
        <v>142</v>
      </c>
      <c r="D77" s="51">
        <v>43862</v>
      </c>
      <c r="E77" s="25" t="s">
        <v>161</v>
      </c>
      <c r="F77" s="25" t="s">
        <v>66</v>
      </c>
      <c r="G77" s="25" t="s">
        <v>79</v>
      </c>
      <c r="H77" s="26">
        <v>2500000</v>
      </c>
      <c r="I77" s="26">
        <v>2500000</v>
      </c>
      <c r="J77" s="25" t="s">
        <v>31</v>
      </c>
      <c r="K77" s="25" t="s">
        <v>31</v>
      </c>
      <c r="L77" s="25" t="s">
        <v>103</v>
      </c>
    </row>
    <row r="78" spans="1:12" s="2" customFormat="1" ht="99.75" customHeight="1">
      <c r="A78" s="4"/>
      <c r="B78" s="61">
        <v>85121502</v>
      </c>
      <c r="C78" s="62" t="s">
        <v>143</v>
      </c>
      <c r="D78" s="60">
        <v>43831</v>
      </c>
      <c r="E78" s="63" t="s">
        <v>163</v>
      </c>
      <c r="F78" s="63" t="s">
        <v>30</v>
      </c>
      <c r="G78" s="63" t="s">
        <v>79</v>
      </c>
      <c r="H78" s="64">
        <v>116000000</v>
      </c>
      <c r="I78" s="64">
        <v>116000000</v>
      </c>
      <c r="J78" s="61" t="s">
        <v>31</v>
      </c>
      <c r="K78" s="61" t="s">
        <v>31</v>
      </c>
      <c r="L78" s="63" t="s">
        <v>103</v>
      </c>
    </row>
    <row r="79" spans="1:12" s="2" customFormat="1" ht="99.75" customHeight="1">
      <c r="A79" s="4"/>
      <c r="B79" s="61">
        <v>85121502</v>
      </c>
      <c r="C79" s="62" t="s">
        <v>143</v>
      </c>
      <c r="D79" s="63"/>
      <c r="E79" s="63"/>
      <c r="F79" s="63"/>
      <c r="G79" s="63"/>
      <c r="H79" s="64"/>
      <c r="I79" s="64"/>
      <c r="J79" s="61" t="s">
        <v>31</v>
      </c>
      <c r="K79" s="61" t="s">
        <v>31</v>
      </c>
      <c r="L79" s="63"/>
    </row>
    <row r="80" spans="1:12" s="2" customFormat="1" ht="99.75" customHeight="1">
      <c r="A80" s="4"/>
      <c r="B80" s="65">
        <v>80141607</v>
      </c>
      <c r="C80" s="66" t="s">
        <v>183</v>
      </c>
      <c r="D80" s="67">
        <v>43891</v>
      </c>
      <c r="E80" s="68" t="s">
        <v>173</v>
      </c>
      <c r="F80" s="66" t="s">
        <v>30</v>
      </c>
      <c r="G80" s="68" t="s">
        <v>79</v>
      </c>
      <c r="H80" s="69">
        <v>15000000</v>
      </c>
      <c r="I80" s="69">
        <v>15000000</v>
      </c>
      <c r="J80" s="65" t="s">
        <v>31</v>
      </c>
      <c r="K80" s="65" t="s">
        <v>31</v>
      </c>
      <c r="L80" s="68" t="s">
        <v>174</v>
      </c>
    </row>
    <row r="81" spans="1:12" s="2" customFormat="1" ht="99.75" customHeight="1">
      <c r="A81" s="4"/>
      <c r="B81" s="65">
        <v>93140000</v>
      </c>
      <c r="C81" s="66" t="s">
        <v>175</v>
      </c>
      <c r="D81" s="49">
        <v>43891</v>
      </c>
      <c r="E81" s="68" t="s">
        <v>165</v>
      </c>
      <c r="F81" s="68" t="s">
        <v>30</v>
      </c>
      <c r="G81" s="68" t="s">
        <v>79</v>
      </c>
      <c r="H81" s="69">
        <v>3000000</v>
      </c>
      <c r="I81" s="69">
        <v>3000000</v>
      </c>
      <c r="J81" s="65" t="s">
        <v>31</v>
      </c>
      <c r="K81" s="65" t="s">
        <v>31</v>
      </c>
      <c r="L81" s="65" t="s">
        <v>144</v>
      </c>
    </row>
    <row r="82" spans="1:12" s="2" customFormat="1" ht="99.75" customHeight="1">
      <c r="A82" s="4"/>
      <c r="B82" s="61" t="s">
        <v>145</v>
      </c>
      <c r="C82" s="27" t="s">
        <v>171</v>
      </c>
      <c r="D82" s="51">
        <v>43862</v>
      </c>
      <c r="E82" s="25" t="s">
        <v>157</v>
      </c>
      <c r="F82" s="25" t="s">
        <v>30</v>
      </c>
      <c r="G82" s="25" t="s">
        <v>79</v>
      </c>
      <c r="H82" s="26">
        <v>10000000</v>
      </c>
      <c r="I82" s="26">
        <v>10000000</v>
      </c>
      <c r="J82" s="27" t="s">
        <v>31</v>
      </c>
      <c r="K82" s="27" t="s">
        <v>31</v>
      </c>
      <c r="L82" s="27" t="s">
        <v>172</v>
      </c>
    </row>
    <row r="83" spans="1:12" s="2" customFormat="1" ht="99.75" customHeight="1">
      <c r="A83" s="4"/>
      <c r="B83" s="41">
        <v>43233201</v>
      </c>
      <c r="C83" s="27" t="s">
        <v>146</v>
      </c>
      <c r="D83" s="51">
        <v>43862</v>
      </c>
      <c r="E83" s="25">
        <v>11</v>
      </c>
      <c r="F83" s="25" t="s">
        <v>30</v>
      </c>
      <c r="G83" s="25" t="s">
        <v>61</v>
      </c>
      <c r="H83" s="26">
        <v>500000</v>
      </c>
      <c r="I83" s="26">
        <v>500000</v>
      </c>
      <c r="J83" s="27" t="s">
        <v>31</v>
      </c>
      <c r="K83" s="27" t="s">
        <v>31</v>
      </c>
      <c r="L83" s="27" t="s">
        <v>117</v>
      </c>
    </row>
    <row r="84" spans="1:12" s="2" customFormat="1" ht="99.75" customHeight="1">
      <c r="A84" s="4"/>
      <c r="B84" s="27" t="s">
        <v>147</v>
      </c>
      <c r="C84" s="28" t="s">
        <v>148</v>
      </c>
      <c r="D84" s="51">
        <v>43843</v>
      </c>
      <c r="E84" s="25" t="s">
        <v>29</v>
      </c>
      <c r="F84" s="41" t="s">
        <v>30</v>
      </c>
      <c r="G84" s="25" t="s">
        <v>79</v>
      </c>
      <c r="H84" s="26">
        <v>23000000</v>
      </c>
      <c r="I84" s="26">
        <v>23000000</v>
      </c>
      <c r="J84" s="27" t="s">
        <v>31</v>
      </c>
      <c r="K84" s="27" t="s">
        <v>31</v>
      </c>
      <c r="L84" s="27" t="s">
        <v>113</v>
      </c>
    </row>
    <row r="85" spans="1:12" s="2" customFormat="1" ht="99.75" customHeight="1">
      <c r="A85" s="4"/>
      <c r="B85" s="28" t="s">
        <v>184</v>
      </c>
      <c r="C85" s="28" t="s">
        <v>180</v>
      </c>
      <c r="D85" s="51">
        <v>43843</v>
      </c>
      <c r="E85" s="25" t="s">
        <v>163</v>
      </c>
      <c r="F85" s="41" t="s">
        <v>30</v>
      </c>
      <c r="G85" s="25" t="s">
        <v>79</v>
      </c>
      <c r="H85" s="26">
        <v>23000000</v>
      </c>
      <c r="I85" s="26">
        <v>23000000</v>
      </c>
      <c r="J85" s="27" t="s">
        <v>179</v>
      </c>
      <c r="K85" s="27" t="s">
        <v>179</v>
      </c>
      <c r="L85" s="27" t="s">
        <v>77</v>
      </c>
    </row>
    <row r="86" spans="1:12" s="57" customFormat="1" ht="99.75" customHeight="1">
      <c r="A86" s="56"/>
      <c r="B86" s="90"/>
      <c r="C86" s="95"/>
      <c r="D86" s="91"/>
      <c r="E86" s="92"/>
      <c r="F86" s="93"/>
      <c r="G86" s="92"/>
      <c r="H86" s="94"/>
      <c r="I86" s="94"/>
      <c r="J86" s="90"/>
      <c r="K86" s="90"/>
      <c r="L86" s="90"/>
    </row>
    <row r="87" spans="1:12" s="57" customFormat="1" ht="99.75" customHeight="1">
      <c r="A87" s="56"/>
      <c r="B87" s="90"/>
      <c r="C87" s="95"/>
      <c r="D87" s="91"/>
      <c r="E87" s="92"/>
      <c r="F87" s="93"/>
      <c r="G87" s="92"/>
      <c r="H87" s="94"/>
      <c r="I87" s="94"/>
      <c r="J87" s="90"/>
      <c r="K87" s="90"/>
      <c r="L87" s="90"/>
    </row>
    <row r="88" spans="1:12" s="2" customFormat="1" ht="27" customHeight="1">
      <c r="A88" s="4"/>
      <c r="B88" s="20"/>
      <c r="C88" s="20"/>
      <c r="D88" s="20"/>
      <c r="E88" s="20"/>
      <c r="F88" s="20"/>
      <c r="G88" s="20"/>
      <c r="H88" s="21"/>
      <c r="I88" s="22">
        <f>SUM(I25:I87)</f>
        <v>1346550000</v>
      </c>
      <c r="J88" s="20"/>
      <c r="K88" s="20"/>
      <c r="L88" s="20"/>
    </row>
    <row r="89" spans="2:4" ht="30.75" customHeight="1" thickBot="1">
      <c r="B89" s="184" t="s">
        <v>21</v>
      </c>
      <c r="C89" s="184"/>
      <c r="D89" s="184"/>
    </row>
    <row r="90" spans="2:4" ht="56.25" customHeight="1">
      <c r="B90" s="17" t="s">
        <v>6</v>
      </c>
      <c r="C90" s="18" t="s">
        <v>22</v>
      </c>
      <c r="D90" s="19" t="s">
        <v>14</v>
      </c>
    </row>
    <row r="91" spans="2:4" ht="99.75" customHeight="1">
      <c r="B91" s="9" t="s">
        <v>39</v>
      </c>
      <c r="C91" s="9">
        <v>56101532</v>
      </c>
      <c r="D91" s="9" t="s">
        <v>182</v>
      </c>
    </row>
    <row r="92" spans="2:4" ht="99.75" customHeight="1">
      <c r="B92" s="9" t="s">
        <v>46</v>
      </c>
      <c r="C92" s="9">
        <v>42191902</v>
      </c>
      <c r="D92" s="9" t="s">
        <v>182</v>
      </c>
    </row>
    <row r="93" spans="2:4" ht="99.75" customHeight="1">
      <c r="B93" s="9" t="s">
        <v>44</v>
      </c>
      <c r="C93" s="9">
        <v>72141115</v>
      </c>
      <c r="D93" s="9" t="s">
        <v>182</v>
      </c>
    </row>
    <row r="94" spans="2:4" ht="99.75" customHeight="1">
      <c r="B94" s="9" t="s">
        <v>58</v>
      </c>
      <c r="C94" s="9" t="s">
        <v>50</v>
      </c>
      <c r="D94" s="9" t="s">
        <v>182</v>
      </c>
    </row>
    <row r="95" spans="2:4" ht="99.75" customHeight="1">
      <c r="B95" s="9" t="s">
        <v>56</v>
      </c>
      <c r="C95" s="9" t="s">
        <v>55</v>
      </c>
      <c r="D95" s="9" t="s">
        <v>182</v>
      </c>
    </row>
    <row r="96" spans="2:4" ht="99.75" customHeight="1">
      <c r="B96" s="9" t="s">
        <v>45</v>
      </c>
      <c r="C96" s="9" t="s">
        <v>54</v>
      </c>
      <c r="D96" s="9" t="s">
        <v>182</v>
      </c>
    </row>
    <row r="97" spans="2:4" ht="99.75" customHeight="1">
      <c r="B97" s="9" t="s">
        <v>40</v>
      </c>
      <c r="C97" s="9">
        <v>43223303</v>
      </c>
      <c r="D97" s="9" t="s">
        <v>182</v>
      </c>
    </row>
    <row r="98" spans="2:4" ht="57" customHeight="1">
      <c r="B98" s="9" t="s">
        <v>43</v>
      </c>
      <c r="C98" s="9" t="s">
        <v>47</v>
      </c>
      <c r="D98" s="9" t="s">
        <v>182</v>
      </c>
    </row>
    <row r="99" spans="2:4" ht="55.5" customHeight="1">
      <c r="B99" s="9" t="s">
        <v>41</v>
      </c>
      <c r="C99" s="9">
        <v>42191802</v>
      </c>
      <c r="D99" s="9" t="s">
        <v>182</v>
      </c>
    </row>
    <row r="100" spans="2:4" ht="61.5" customHeight="1">
      <c r="B100" s="9" t="s">
        <v>42</v>
      </c>
      <c r="C100" s="9">
        <v>26131501</v>
      </c>
      <c r="D100" s="9" t="s">
        <v>182</v>
      </c>
    </row>
    <row r="101" spans="2:4" ht="64.5" customHeight="1">
      <c r="B101" s="9" t="s">
        <v>48</v>
      </c>
      <c r="C101" s="9">
        <v>80161506</v>
      </c>
      <c r="D101" s="9" t="s">
        <v>182</v>
      </c>
    </row>
    <row r="102" spans="2:4" ht="66.75" customHeight="1">
      <c r="B102" s="9" t="s">
        <v>49</v>
      </c>
      <c r="C102" s="9" t="s">
        <v>53</v>
      </c>
      <c r="D102" s="9" t="s">
        <v>182</v>
      </c>
    </row>
    <row r="103" spans="2:4" ht="101.25" customHeight="1">
      <c r="B103" s="9" t="s">
        <v>52</v>
      </c>
      <c r="C103" s="9" t="s">
        <v>51</v>
      </c>
      <c r="D103" s="9" t="s">
        <v>182</v>
      </c>
    </row>
    <row r="104" spans="2:4" ht="126.75" customHeight="1">
      <c r="B104" s="9" t="s">
        <v>57</v>
      </c>
      <c r="C104" s="9">
        <v>81101516</v>
      </c>
      <c r="D104" s="9" t="s">
        <v>182</v>
      </c>
    </row>
  </sheetData>
  <sheetProtection/>
  <mergeCells count="7">
    <mergeCell ref="B2:L2"/>
    <mergeCell ref="F5:I9"/>
    <mergeCell ref="F14:I18"/>
    <mergeCell ref="B10:B13"/>
    <mergeCell ref="B89:D89"/>
    <mergeCell ref="B23:C23"/>
    <mergeCell ref="B4:C4"/>
  </mergeCells>
  <hyperlinks>
    <hyperlink ref="C8" r:id="rId1" display="http://www.sanatoriocontratacion.gov.co"/>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1" r:id="rId2"/>
  <rowBreaks count="3" manualBreakCount="3">
    <brk id="21" max="11" man="1"/>
    <brk id="81" max="11" man="1"/>
    <brk id="92" max="11"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9" sqref="B19"/>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S</dc:creator>
  <cp:keywords/>
  <dc:description/>
  <cp:lastModifiedBy>Usuario</cp:lastModifiedBy>
  <cp:lastPrinted>2020-01-13T14:48:44Z</cp:lastPrinted>
  <dcterms:created xsi:type="dcterms:W3CDTF">2012-12-10T15:58:41Z</dcterms:created>
  <dcterms:modified xsi:type="dcterms:W3CDTF">2020-01-30T13:20:54Z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